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000" yWindow="-120" windowWidth="12000" windowHeight="9240" tabRatio="601" firstSheet="2" activeTab="4"/>
  </bookViews>
  <sheets>
    <sheet name="Libro banco  SEPT.-2012 " sheetId="8" r:id="rId1"/>
    <sheet name="Libro banco  OCT.-2012  " sheetId="11" r:id="rId2"/>
    <sheet name="Libro banco  NOV.-2012 " sheetId="12" r:id="rId3"/>
    <sheet name="Libro banco  DIC. -2012  " sheetId="13" r:id="rId4"/>
    <sheet name="Hoja1" sheetId="2" r:id="rId5"/>
  </sheets>
  <definedNames>
    <definedName name="_xlnm.Print_Titles" localSheetId="3">'Libro banco  DIC. -2012  '!$1:$25</definedName>
    <definedName name="_xlnm.Print_Titles" localSheetId="2">'Libro banco  NOV.-2012 '!$1:$25</definedName>
    <definedName name="_xlnm.Print_Titles" localSheetId="1">'Libro banco  OCT.-2012  '!$1:$25</definedName>
    <definedName name="_xlnm.Print_Titles" localSheetId="0">'Libro banco  SEPT.-2012 '!$1:$25</definedName>
  </definedNames>
  <calcPr calcId="125725"/>
</workbook>
</file>

<file path=xl/calcChain.xml><?xml version="1.0" encoding="utf-8"?>
<calcChain xmlns="http://schemas.openxmlformats.org/spreadsheetml/2006/main">
  <c r="H34" i="13"/>
  <c r="H36"/>
  <c r="I36"/>
  <c r="J27"/>
  <c r="J28" s="1"/>
  <c r="J29" s="1"/>
  <c r="J30" s="1"/>
  <c r="J31" s="1"/>
  <c r="J32" s="1"/>
  <c r="J33" s="1"/>
  <c r="J34" s="1"/>
  <c r="J35" s="1"/>
  <c r="J36" s="1"/>
  <c r="J28" i="11"/>
  <c r="I36" i="12"/>
  <c r="H36"/>
  <c r="J27"/>
  <c r="J28" s="1"/>
  <c r="J29" s="1"/>
  <c r="J30" s="1"/>
  <c r="J31" s="1"/>
  <c r="J32" s="1"/>
  <c r="J33" s="1"/>
  <c r="J34" s="1"/>
  <c r="J35" s="1"/>
  <c r="J36" s="1"/>
  <c r="I29" i="11"/>
  <c r="H29"/>
  <c r="H30" i="8"/>
  <c r="H32"/>
  <c r="J27"/>
  <c r="J28"/>
  <c r="J29" s="1"/>
  <c r="J30" s="1"/>
  <c r="J31" s="1"/>
  <c r="J32" s="1"/>
  <c r="I32"/>
  <c r="J29" i="11"/>
</calcChain>
</file>

<file path=xl/sharedStrings.xml><?xml version="1.0" encoding="utf-8"?>
<sst xmlns="http://schemas.openxmlformats.org/spreadsheetml/2006/main" count="93" uniqueCount="52">
  <si>
    <t>“Año del Bicentenario  del Natalicio Juan Pablo Duarte”</t>
  </si>
  <si>
    <t>Debito</t>
  </si>
  <si>
    <t>Credito</t>
  </si>
  <si>
    <t>Balance</t>
  </si>
  <si>
    <t>Fecha</t>
  </si>
  <si>
    <t>No. Ck/Transf.</t>
  </si>
  <si>
    <t>Descripcion</t>
  </si>
  <si>
    <t xml:space="preserve">Balance Inicial: </t>
  </si>
  <si>
    <t>Totales</t>
  </si>
  <si>
    <t>BANCO DE RESERVAS DE LA REPUBLICA DOMINICANA</t>
  </si>
  <si>
    <t xml:space="preserve">CARGOS  Y  COMISIONES BANCARIAS </t>
  </si>
  <si>
    <t xml:space="preserve">BALANCE </t>
  </si>
  <si>
    <t>Cuenta Bancaria No: 100-01-240-010841-7</t>
  </si>
  <si>
    <t>DEL 01 AL 30 DE SEPTIEMBRE DEL 2012</t>
  </si>
  <si>
    <t>002535</t>
  </si>
  <si>
    <t>PAGOS DE RETENCIONES A SUPLIDORES 3% CORRESPONDIENTE AL  MES DE  AGOSTO 2012</t>
  </si>
  <si>
    <t>PAGO SEGUN ORDEN  DE COMPRA NO. 240-12 D/F 24/08/2012, POR CONCEPTO DE IMPRESION DE TARJETAS DE PRESENTACION INSTITUCIONAL PARA EL DIRECTOR GENERAL DE LA ENTIDAD.</t>
  </si>
  <si>
    <t>AVISO DE DEBITO T.C. VISA CORPORATIVA 4117 ((RD$)</t>
  </si>
  <si>
    <t>002536</t>
  </si>
  <si>
    <t>DEL 01 AL 30 DE OCTUBRE DEL 2012</t>
  </si>
  <si>
    <t xml:space="preserve">NO  TUVO  MOVIMIENTO </t>
  </si>
  <si>
    <t>DEL 01 AL 30 DE NOVIEMBRE DEL 2012</t>
  </si>
  <si>
    <t>002537</t>
  </si>
  <si>
    <t>002538</t>
  </si>
  <si>
    <t>002539</t>
  </si>
  <si>
    <t>002540</t>
  </si>
  <si>
    <t>002541</t>
  </si>
  <si>
    <t>002542</t>
  </si>
  <si>
    <t>002543</t>
  </si>
  <si>
    <t>002544</t>
  </si>
  <si>
    <t>002545</t>
  </si>
  <si>
    <t>TRANSFERENCIA  ANTICIPO FINANCIERA  EMITIDA</t>
  </si>
  <si>
    <t>REPOSICION DE FONDO DE CAJA CHICA CORRESPONDIENTE A LOS GASTOS ADMVO. PARA LA ADECUACION DEL NUEVO EDIFICIO DESDE EL COMPROBANTE NO.2643 HASTA EL NO.2658</t>
  </si>
  <si>
    <t>PAGO FACTURA NO. C10026533 D/F 03/08/2012, POR CONCEPTO DE ADQUISICION PLACAS DE RECONOCIMIENTO AL PERSONAL DE LA ENTIDAD POR ANTIGUEDAD.</t>
  </si>
  <si>
    <t xml:space="preserve">PAGO FACTURA NO. C100012097 D/F 27/07/2012, POR CONCEPTO DE BRINDIS  PARA SER SERVIDO A LOS PADRES DE LA ENTIDAD, CON MOTIVO DEL DIA DE LOS PADRES. </t>
  </si>
  <si>
    <t>PAGO FACTURA  NO. 5267/12  D/F 04/08/2012, POR CONCEPTO DE CONTRATACION PARA TRANSPORTAR  EMPLEADOS ACTIVIDAD DE RECONOCIMIENTO AL PERSONAL DE LA ENTIDAD POR  ANTIGUEDAD.</t>
  </si>
  <si>
    <t xml:space="preserve">PAGO FACT. NO. 3-17581  D/F 19/07/2012, 3-17634 D/F 03/08/2012 Y  3-17498 D/F 06/07/2012, POR CONCEPTO DE COMPRA DE FLORES Y ARREGLOS  FLORALES PARA CENTRO DE MESA PARA ACTIVIDAD DE RECONOCIMIENTO DE PERSONAL Y CORONA  FUNEBRE POR  EL FALLECIMIENTO DE LA  MADRE DE LA DELEGADA DE VALVELDE.   </t>
  </si>
  <si>
    <t>PAGO FACT. NO. FTC8107 D/F 09/09/2012, POR CONEPTO DE RENOVACION  ANUAL SUSCRIPCION DE PERIODICO DESDE EL 29/09/2012 AL 19/09/2013.</t>
  </si>
  <si>
    <t>PAGO FACTS. NOS. 0002051 D/F 12/09/2012 Y  0002048 Y 0002054 D/F 17/09/2012, 0002048 D/F 10/09/2012, POR CONCEPTO DE COMPRA DE DOCE (12) ZAFACONES, APARATOS TELEFONICOS MEMORIA USB DE 16 GB Y DOS (2) MAQUINAS SUMADORAS</t>
  </si>
  <si>
    <t>DEL 01 AL 31 DE DICIEMBRE DEL 2012</t>
  </si>
  <si>
    <t>'002546</t>
  </si>
  <si>
    <t>002547</t>
  </si>
  <si>
    <t>002548</t>
  </si>
  <si>
    <t>002549</t>
  </si>
  <si>
    <t>002550</t>
  </si>
  <si>
    <t>PAGOS DE RETENCIONES A SUPLIDORES, 3% ($152.84) MES DE SEPT.Y  5% ($3,960.60) MES DE NOV. 2012.</t>
  </si>
  <si>
    <t>PAGO SEGÚN RENOVACION MEMBRESIA DE PRICESMART NO. 6801-089951, CORRESP. AL PERIODO DEL 10/12/2012 AL 10/12/2013., SEGÚN ORDEN DE COMPRA NO. 409 /12 DEL 19/12/2013 AL 19/12/2013.</t>
  </si>
  <si>
    <t xml:space="preserve">PAGO FACT. PROFORMA NO. 031791 D/F 02/10/2012, POR CONCEPTO DE ADQUISICION DE  UN BASTON DETECTOR DE MATALES PARA USO DE UN MILITAR EN EL PRIMER PISO. </t>
  </si>
  <si>
    <t>PAGO FACTURA NO. 1508110000001217 D/DF 14/11/2012, POR CONCEPTO DE COMPRA DE DOS (2) BASES PARA TELEVISORES QUE SERAN  INSTALADOS EN LA DIRECCION DE TECNOLOGIA  DE LA ENTIDAD.</t>
  </si>
  <si>
    <t>PAGO FACT. NO. 3-17692 D/F 18/08/2012, POR CONCEPTO DE COMPRA DE UNA (1) CORONA DE FLORES POR EL FALLECIMIENTO DEL PADRE DE LA  SRA. ADALGISA SALCEDO (ASISTENTE EJECUTIVA DERECCION GENERAL).</t>
  </si>
  <si>
    <t>NULO</t>
  </si>
  <si>
    <t>PAGOS DE RETENCIONES A  SUPLIDORES,  5%  MES DE DICIEMBRE / 2012.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</si>
</sst>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[$-409]dd\-mmm\-yy;@"/>
    <numFmt numFmtId="165" formatCode="[$-C0A]d\-mmm\-yy;@"/>
    <numFmt numFmtId="166" formatCode="&quot;RD$&quot;#,##0.00"/>
  </numFmts>
  <fonts count="15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i/>
      <sz val="18"/>
      <name val="Arial"/>
      <family val="2"/>
    </font>
    <font>
      <sz val="12"/>
      <name val="Arial Narrow"/>
      <family val="2"/>
    </font>
    <font>
      <sz val="10"/>
      <name val="Arial Narrow"/>
      <family val="2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</cellStyleXfs>
  <cellXfs count="59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4" fontId="4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4" fontId="4" fillId="3" borderId="6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165" fontId="7" fillId="0" borderId="7" xfId="3" applyNumberFormat="1" applyFont="1" applyFill="1" applyBorder="1" applyAlignment="1">
      <alignment horizontal="center"/>
    </xf>
    <xf numFmtId="4" fontId="4" fillId="0" borderId="6" xfId="0" applyNumberFormat="1" applyFont="1" applyFill="1" applyBorder="1" applyAlignment="1">
      <alignment horizontal="right" vertical="center"/>
    </xf>
    <xf numFmtId="4" fontId="4" fillId="0" borderId="8" xfId="0" applyNumberFormat="1" applyFont="1" applyFill="1" applyBorder="1" applyAlignment="1">
      <alignment horizontal="right" vertical="center"/>
    </xf>
    <xf numFmtId="165" fontId="12" fillId="0" borderId="7" xfId="3" applyNumberFormat="1" applyFont="1" applyFill="1" applyBorder="1" applyAlignment="1">
      <alignment horizontal="center"/>
    </xf>
    <xf numFmtId="0" fontId="12" fillId="0" borderId="9" xfId="3" quotePrefix="1" applyFont="1" applyFill="1" applyBorder="1" applyAlignment="1">
      <alignment horizontal="center" vertical="center"/>
    </xf>
    <xf numFmtId="0" fontId="13" fillId="0" borderId="7" xfId="3" applyFont="1" applyFill="1" applyBorder="1" applyAlignment="1">
      <alignment horizontal="left"/>
    </xf>
    <xf numFmtId="43" fontId="13" fillId="0" borderId="7" xfId="3" applyNumberFormat="1" applyFont="1" applyFill="1" applyBorder="1" applyAlignment="1">
      <alignment horizontal="left" vertical="center"/>
    </xf>
    <xf numFmtId="43" fontId="12" fillId="0" borderId="7" xfId="3" applyNumberFormat="1" applyFont="1" applyFill="1" applyBorder="1" applyAlignment="1">
      <alignment horizontal="left" vertical="center"/>
    </xf>
    <xf numFmtId="4" fontId="7" fillId="3" borderId="10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4" fontId="4" fillId="3" borderId="11" xfId="0" applyNumberFormat="1" applyFont="1" applyFill="1" applyBorder="1" applyAlignment="1">
      <alignment horizontal="right" vertical="center"/>
    </xf>
    <xf numFmtId="4" fontId="4" fillId="3" borderId="11" xfId="0" applyNumberFormat="1" applyFont="1" applyFill="1" applyBorder="1" applyAlignment="1">
      <alignment horizontal="center" vertical="center"/>
    </xf>
    <xf numFmtId="43" fontId="14" fillId="0" borderId="7" xfId="3" applyNumberFormat="1" applyFont="1" applyFill="1" applyBorder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43" fontId="10" fillId="0" borderId="7" xfId="1" applyFont="1" applyFill="1" applyBorder="1"/>
    <xf numFmtId="166" fontId="4" fillId="2" borderId="10" xfId="0" applyNumberFormat="1" applyFont="1" applyFill="1" applyBorder="1" applyAlignment="1">
      <alignment horizontal="center" vertical="center" wrapText="1"/>
    </xf>
    <xf numFmtId="43" fontId="10" fillId="0" borderId="10" xfId="1" applyFont="1" applyFill="1" applyBorder="1"/>
    <xf numFmtId="0" fontId="5" fillId="3" borderId="0" xfId="0" applyFont="1" applyFill="1" applyAlignment="1">
      <alignment horizontal="center" vertical="center"/>
    </xf>
    <xf numFmtId="15" fontId="11" fillId="0" borderId="7" xfId="0" applyNumberFormat="1" applyFont="1" applyFill="1" applyBorder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12" fillId="0" borderId="9" xfId="3" quotePrefix="1" applyFont="1" applyFill="1" applyBorder="1" applyAlignment="1">
      <alignment horizontal="left" vertical="center"/>
    </xf>
    <xf numFmtId="164" fontId="14" fillId="0" borderId="0" xfId="3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</cellXfs>
  <cellStyles count="5">
    <cellStyle name="Millares 2" xfId="1"/>
    <cellStyle name="Normal" xfId="0" builtinId="0"/>
    <cellStyle name="Normal 2" xfId="2"/>
    <cellStyle name="Normal 3" xfId="3"/>
    <cellStyle name="Porcentual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5838825</xdr:colOff>
      <xdr:row>1</xdr:row>
      <xdr:rowOff>152400</xdr:rowOff>
    </xdr:from>
    <xdr:to>
      <xdr:col>6</xdr:col>
      <xdr:colOff>9324975</xdr:colOff>
      <xdr:row>15</xdr:row>
      <xdr:rowOff>76200</xdr:rowOff>
    </xdr:to>
    <xdr:pic>
      <xdr:nvPicPr>
        <xdr:cNvPr id="6494" name="Imagen 1" descr="C:\Users\asalcedo\Desktop\ENLACE COMUNICACIONES\ARTES VARIOS\ADESS_FIN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353675" y="342900"/>
          <a:ext cx="3486150" cy="2590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5810250</xdr:colOff>
      <xdr:row>1</xdr:row>
      <xdr:rowOff>152400</xdr:rowOff>
    </xdr:from>
    <xdr:to>
      <xdr:col>6</xdr:col>
      <xdr:colOff>9296400</xdr:colOff>
      <xdr:row>15</xdr:row>
      <xdr:rowOff>76200</xdr:rowOff>
    </xdr:to>
    <xdr:pic>
      <xdr:nvPicPr>
        <xdr:cNvPr id="9356" name="Imagen 1" descr="C:\Users\asalcedo\Desktop\ENLACE COMUNICACIONES\ARTES VARIOS\ADESS_FIN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325100" y="342900"/>
          <a:ext cx="3486150" cy="2590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5810250</xdr:colOff>
      <xdr:row>1</xdr:row>
      <xdr:rowOff>152400</xdr:rowOff>
    </xdr:from>
    <xdr:to>
      <xdr:col>6</xdr:col>
      <xdr:colOff>9296400</xdr:colOff>
      <xdr:row>15</xdr:row>
      <xdr:rowOff>76200</xdr:rowOff>
    </xdr:to>
    <xdr:pic>
      <xdr:nvPicPr>
        <xdr:cNvPr id="10373" name="Imagen 1" descr="C:\Users\asalcedo\Desktop\ENLACE COMUNICACIONES\ARTES VARIOS\ADESS_FIN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325100" y="342900"/>
          <a:ext cx="3486150" cy="2590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5810250</xdr:colOff>
      <xdr:row>1</xdr:row>
      <xdr:rowOff>152400</xdr:rowOff>
    </xdr:from>
    <xdr:to>
      <xdr:col>6</xdr:col>
      <xdr:colOff>9296400</xdr:colOff>
      <xdr:row>15</xdr:row>
      <xdr:rowOff>76200</xdr:rowOff>
    </xdr:to>
    <xdr:pic>
      <xdr:nvPicPr>
        <xdr:cNvPr id="11322" name="Imagen 1" descr="C:\Users\asalcedo\Desktop\ENLACE COMUNICACIONES\ARTES VARIOS\ADESS_FIN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325100" y="342900"/>
          <a:ext cx="3486150" cy="2590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81"/>
  <sheetViews>
    <sheetView topLeftCell="F1" zoomScale="70" zoomScaleNormal="70" workbookViewId="0">
      <selection activeCell="F30" sqref="F30"/>
    </sheetView>
  </sheetViews>
  <sheetFormatPr baseColWidth="10" defaultColWidth="9.140625" defaultRowHeight="12.75"/>
  <cols>
    <col min="1" max="1" width="9.140625" style="16"/>
    <col min="2" max="2" width="4.42578125" style="16" customWidth="1"/>
    <col min="3" max="3" width="3.28515625" style="16" hidden="1" customWidth="1"/>
    <col min="4" max="4" width="10.140625" style="3" customWidth="1"/>
    <col min="5" max="5" width="20.42578125" style="3" customWidth="1"/>
    <col min="6" max="6" width="23.5703125" style="3" customWidth="1"/>
    <col min="7" max="7" width="212.85546875" style="3" customWidth="1"/>
    <col min="8" max="8" width="22.85546875" style="3" customWidth="1"/>
    <col min="9" max="9" width="17.7109375" style="3" customWidth="1"/>
    <col min="10" max="10" width="23.140625" style="3" customWidth="1"/>
    <col min="11" max="14" width="9.140625" style="16"/>
    <col min="15" max="16384" width="9.140625" style="3"/>
  </cols>
  <sheetData>
    <row r="1" s="16" customFormat="1" ht="15" customHeight="1"/>
    <row r="2" s="16" customFormat="1" ht="15" customHeight="1"/>
    <row r="3" s="16" customFormat="1" ht="15" customHeight="1"/>
    <row r="4" s="16" customFormat="1" ht="15" customHeight="1"/>
    <row r="5" s="16" customFormat="1" ht="15" customHeight="1"/>
    <row r="6" s="16" customFormat="1" ht="15" customHeight="1"/>
    <row r="7" s="16" customFormat="1" ht="15" customHeight="1"/>
    <row r="8" s="16" customFormat="1" ht="15" customHeight="1"/>
    <row r="9" s="16" customFormat="1" ht="15" customHeight="1"/>
    <row r="10" s="16" customFormat="1" ht="15" customHeight="1"/>
    <row r="11" s="16" customFormat="1" ht="15" customHeight="1"/>
    <row r="12" s="16" customFormat="1" ht="15" customHeight="1"/>
    <row r="13" s="16" customFormat="1" ht="15" customHeight="1"/>
    <row r="14" s="16" customFormat="1" ht="15" customHeight="1"/>
    <row r="15" s="16" customFormat="1" ht="15" customHeight="1"/>
    <row r="16" s="16" customFormat="1" ht="15" customHeight="1"/>
    <row r="17" spans="1:20" s="16" customFormat="1" ht="19.5">
      <c r="D17" s="49"/>
      <c r="E17" s="49"/>
      <c r="F17" s="49"/>
      <c r="G17" s="49"/>
      <c r="H17" s="49"/>
      <c r="I17" s="49"/>
      <c r="J17" s="49"/>
    </row>
    <row r="18" spans="1:20" s="16" customFormat="1" ht="19.5" customHeight="1">
      <c r="D18" s="50" t="s">
        <v>0</v>
      </c>
      <c r="E18" s="50"/>
      <c r="F18" s="50"/>
      <c r="G18" s="50"/>
      <c r="H18" s="50"/>
      <c r="I18" s="50"/>
      <c r="J18" s="50"/>
    </row>
    <row r="19" spans="1:20" s="16" customFormat="1">
      <c r="D19" s="17"/>
      <c r="E19" s="17"/>
      <c r="F19" s="17"/>
      <c r="G19" s="17"/>
      <c r="H19" s="17"/>
      <c r="I19" s="17"/>
      <c r="J19" s="17"/>
    </row>
    <row r="20" spans="1:20" s="16" customFormat="1" ht="19.5">
      <c r="D20" s="49" t="s">
        <v>9</v>
      </c>
      <c r="E20" s="49" t="s">
        <v>9</v>
      </c>
      <c r="F20" s="49"/>
      <c r="G20" s="49"/>
      <c r="H20" s="49"/>
      <c r="I20" s="49"/>
      <c r="J20" s="49"/>
      <c r="K20" s="36"/>
      <c r="L20" s="36"/>
      <c r="M20" s="36"/>
      <c r="N20" s="36"/>
      <c r="O20" s="36"/>
      <c r="P20" s="36"/>
    </row>
    <row r="21" spans="1:20" s="16" customFormat="1" ht="19.5">
      <c r="D21" s="49" t="s">
        <v>13</v>
      </c>
      <c r="E21" s="49"/>
      <c r="F21" s="49"/>
      <c r="G21" s="49"/>
      <c r="H21" s="49"/>
      <c r="I21" s="49"/>
      <c r="J21" s="49"/>
    </row>
    <row r="22" spans="1:20" s="16" customFormat="1" ht="19.5" customHeight="1" thickBot="1"/>
    <row r="23" spans="1:20" s="5" customFormat="1" ht="36.75" customHeight="1">
      <c r="A23" s="10"/>
      <c r="B23" s="10"/>
      <c r="C23" s="10"/>
      <c r="D23" s="51"/>
      <c r="E23" s="54" t="s">
        <v>12</v>
      </c>
      <c r="F23" s="55"/>
      <c r="G23" s="55"/>
      <c r="H23" s="56"/>
      <c r="I23" s="56"/>
      <c r="J23" s="57"/>
      <c r="K23" s="10"/>
      <c r="L23" s="10"/>
      <c r="M23" s="10"/>
      <c r="N23" s="10"/>
      <c r="P23" s="21"/>
      <c r="Q23" s="21"/>
      <c r="R23" s="21"/>
      <c r="S23" s="21"/>
      <c r="T23" s="21"/>
    </row>
    <row r="24" spans="1:20" s="5" customFormat="1" ht="37.5" customHeight="1">
      <c r="A24" s="10"/>
      <c r="B24" s="10"/>
      <c r="C24" s="10"/>
      <c r="D24" s="52"/>
      <c r="E24" s="58"/>
      <c r="F24" s="58"/>
      <c r="G24" s="15"/>
      <c r="H24" s="58" t="s">
        <v>7</v>
      </c>
      <c r="I24" s="58"/>
      <c r="J24" s="38">
        <v>27931.84</v>
      </c>
      <c r="K24" s="10"/>
      <c r="L24" s="10"/>
      <c r="M24" s="10"/>
      <c r="N24" s="10"/>
      <c r="P24" s="44"/>
      <c r="Q24" s="44"/>
      <c r="R24" s="44"/>
      <c r="S24" s="44"/>
      <c r="T24" s="44"/>
    </row>
    <row r="25" spans="1:20" s="5" customFormat="1" ht="45.75" customHeight="1" thickBot="1">
      <c r="A25" s="10"/>
      <c r="B25" s="10"/>
      <c r="C25" s="10"/>
      <c r="D25" s="53"/>
      <c r="E25" s="2" t="s">
        <v>4</v>
      </c>
      <c r="F25" s="1" t="s">
        <v>5</v>
      </c>
      <c r="G25" s="19" t="s">
        <v>6</v>
      </c>
      <c r="H25" s="2" t="s">
        <v>1</v>
      </c>
      <c r="I25" s="1" t="s">
        <v>2</v>
      </c>
      <c r="J25" s="19" t="s">
        <v>3</v>
      </c>
      <c r="K25" s="10"/>
      <c r="L25" s="10"/>
      <c r="M25" s="10"/>
      <c r="N25" s="10"/>
      <c r="P25" s="21"/>
      <c r="Q25" s="21"/>
      <c r="R25" s="21"/>
      <c r="S25" s="21"/>
      <c r="T25" s="21"/>
    </row>
    <row r="26" spans="1:20" s="13" customFormat="1" ht="17.100000000000001" customHeight="1">
      <c r="D26" s="23"/>
      <c r="E26" s="23">
        <v>41153</v>
      </c>
      <c r="F26" s="27"/>
      <c r="G26" s="43" t="s">
        <v>11</v>
      </c>
      <c r="H26" s="30"/>
      <c r="I26" s="30"/>
      <c r="J26" s="31">
        <v>27931.84</v>
      </c>
      <c r="P26" s="22"/>
      <c r="Q26" s="22"/>
      <c r="R26" s="22"/>
      <c r="S26" s="22"/>
      <c r="T26" s="22"/>
    </row>
    <row r="27" spans="1:20" s="13" customFormat="1" ht="17.100000000000001" customHeight="1">
      <c r="D27" s="23"/>
      <c r="E27" s="23">
        <v>41162</v>
      </c>
      <c r="F27" s="27" t="s">
        <v>14</v>
      </c>
      <c r="G27" s="43" t="s">
        <v>15</v>
      </c>
      <c r="H27" s="30">
        <v>1351.13</v>
      </c>
      <c r="I27" s="37"/>
      <c r="J27" s="31">
        <f>J26+I27-H27</f>
        <v>26580.71</v>
      </c>
      <c r="P27" s="22"/>
      <c r="Q27" s="22"/>
      <c r="R27" s="22"/>
      <c r="S27" s="22"/>
      <c r="T27" s="22"/>
    </row>
    <row r="28" spans="1:20" s="13" customFormat="1" ht="17.100000000000001" customHeight="1">
      <c r="D28" s="23"/>
      <c r="E28" s="23">
        <v>41170</v>
      </c>
      <c r="F28" s="27" t="s">
        <v>18</v>
      </c>
      <c r="G28" s="43" t="s">
        <v>16</v>
      </c>
      <c r="H28" s="30">
        <v>5757.16</v>
      </c>
      <c r="I28" s="39"/>
      <c r="J28" s="31">
        <f>J27+I28-H28</f>
        <v>20823.55</v>
      </c>
      <c r="P28" s="22"/>
      <c r="Q28" s="22"/>
      <c r="R28" s="22"/>
      <c r="S28" s="22"/>
      <c r="T28" s="22"/>
    </row>
    <row r="29" spans="1:20" s="13" customFormat="1" ht="17.100000000000001" customHeight="1">
      <c r="D29" s="23"/>
      <c r="E29" s="23">
        <v>41173</v>
      </c>
      <c r="F29" s="27"/>
      <c r="G29" s="43" t="s">
        <v>17</v>
      </c>
      <c r="H29" s="30">
        <v>14639.6</v>
      </c>
      <c r="I29" s="39"/>
      <c r="J29" s="31">
        <f>J28+I29-H29</f>
        <v>6183.9499999999989</v>
      </c>
      <c r="P29" s="22"/>
      <c r="Q29" s="22"/>
      <c r="R29" s="22"/>
      <c r="S29" s="22"/>
      <c r="T29" s="22"/>
    </row>
    <row r="30" spans="1:20" s="13" customFormat="1" ht="17.100000000000001" customHeight="1">
      <c r="D30" s="23"/>
      <c r="E30" s="23">
        <v>41182</v>
      </c>
      <c r="F30" s="27"/>
      <c r="G30" s="43" t="s">
        <v>10</v>
      </c>
      <c r="H30" s="35">
        <f>14.47+21.96+8.64</f>
        <v>45.07</v>
      </c>
      <c r="I30" s="39"/>
      <c r="J30" s="31">
        <f>J29+I30-H30</f>
        <v>6138.8799999999992</v>
      </c>
      <c r="P30" s="22"/>
      <c r="Q30" s="22"/>
      <c r="R30" s="22"/>
      <c r="S30" s="22"/>
      <c r="T30" s="22"/>
    </row>
    <row r="31" spans="1:20" s="10" customFormat="1" ht="16.5" customHeight="1" thickBot="1">
      <c r="D31" s="23"/>
      <c r="E31" s="26"/>
      <c r="F31" s="27"/>
      <c r="G31" s="28"/>
      <c r="H31" s="30"/>
      <c r="I31" s="29"/>
      <c r="J31" s="31">
        <f>J30</f>
        <v>6138.8799999999992</v>
      </c>
    </row>
    <row r="32" spans="1:20" s="10" customFormat="1" ht="21.95" customHeight="1" thickBot="1">
      <c r="B32" s="9"/>
      <c r="C32" s="9"/>
      <c r="D32" s="25"/>
      <c r="E32" s="24"/>
      <c r="F32" s="20"/>
      <c r="G32" s="20" t="s">
        <v>8</v>
      </c>
      <c r="H32" s="33">
        <f>SUM(H26:H31)</f>
        <v>21792.959999999999</v>
      </c>
      <c r="I32" s="33">
        <f>SUM(I26:I31)</f>
        <v>0</v>
      </c>
      <c r="J32" s="34">
        <f>J31</f>
        <v>6138.8799999999992</v>
      </c>
    </row>
    <row r="33" spans="4:80" ht="24" customHeight="1">
      <c r="D33" s="7"/>
      <c r="E33" s="7"/>
      <c r="F33" s="7"/>
      <c r="G33" s="7"/>
      <c r="H33" s="11"/>
      <c r="I33" s="11"/>
      <c r="J33" s="11"/>
      <c r="K33" s="18"/>
      <c r="L33" s="18"/>
      <c r="M33" s="18"/>
      <c r="N33" s="18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</row>
    <row r="34" spans="4:80" ht="24" customHeight="1">
      <c r="D34" s="7"/>
      <c r="E34" s="8"/>
      <c r="F34" s="5"/>
      <c r="G34" s="5"/>
      <c r="H34" s="6"/>
      <c r="I34" s="6"/>
      <c r="J34" s="6"/>
    </row>
    <row r="35" spans="4:80" ht="24" customHeight="1">
      <c r="D35" s="5"/>
      <c r="E35" s="8"/>
      <c r="F35" s="5"/>
      <c r="G35" s="5"/>
      <c r="H35" s="6"/>
      <c r="I35" s="6"/>
      <c r="J35" s="6"/>
    </row>
    <row r="36" spans="4:80" ht="24" customHeight="1">
      <c r="D36" s="9"/>
      <c r="E36" s="8"/>
      <c r="F36" s="5"/>
      <c r="G36" s="5"/>
      <c r="H36" s="6"/>
      <c r="I36" s="6"/>
      <c r="J36" s="6"/>
    </row>
    <row r="37" spans="4:80" ht="24" customHeight="1">
      <c r="D37" s="9"/>
      <c r="E37" s="8"/>
      <c r="F37" s="5"/>
      <c r="G37" s="5"/>
      <c r="H37" s="6"/>
      <c r="I37" s="6"/>
      <c r="J37" s="6"/>
    </row>
    <row r="38" spans="4:80" ht="24" customHeight="1">
      <c r="D38" s="9"/>
      <c r="E38" s="8"/>
      <c r="F38" s="5"/>
      <c r="G38" s="5"/>
      <c r="H38" s="6"/>
      <c r="I38" s="6"/>
      <c r="J38" s="6"/>
    </row>
    <row r="39" spans="4:80" ht="24" customHeight="1">
      <c r="D39" s="46"/>
      <c r="E39" s="46"/>
      <c r="F39" s="46"/>
      <c r="G39" s="46"/>
      <c r="H39" s="46"/>
      <c r="I39" s="46"/>
      <c r="J39" s="6"/>
    </row>
    <row r="40" spans="4:80" ht="24" customHeight="1">
      <c r="D40" s="46"/>
      <c r="E40" s="46"/>
      <c r="F40" s="46"/>
      <c r="G40" s="46"/>
      <c r="H40" s="46"/>
      <c r="I40" s="46"/>
      <c r="J40" s="6"/>
    </row>
    <row r="41" spans="4:80" ht="24" customHeight="1">
      <c r="D41" s="9"/>
      <c r="E41" s="8"/>
      <c r="F41" s="5"/>
      <c r="G41" s="5"/>
      <c r="H41" s="6"/>
      <c r="I41" s="6"/>
      <c r="J41" s="6"/>
    </row>
    <row r="42" spans="4:80" ht="24" customHeight="1">
      <c r="D42" s="9"/>
      <c r="E42" s="8"/>
      <c r="F42" s="5"/>
      <c r="G42" s="5"/>
      <c r="H42" s="6"/>
      <c r="I42" s="6"/>
      <c r="J42" s="6"/>
    </row>
    <row r="43" spans="4:80" ht="24" customHeight="1">
      <c r="D43" s="7"/>
      <c r="E43" s="8"/>
      <c r="F43" s="5"/>
      <c r="G43" s="5"/>
      <c r="H43" s="6"/>
      <c r="I43" s="6"/>
      <c r="J43" s="6"/>
    </row>
    <row r="44" spans="4:80" ht="24" customHeight="1">
      <c r="D44" s="47"/>
      <c r="E44" s="47"/>
      <c r="F44" s="47"/>
      <c r="G44" s="47"/>
      <c r="H44" s="47"/>
      <c r="I44" s="47"/>
      <c r="J44" s="47"/>
    </row>
    <row r="45" spans="4:80" ht="24" customHeight="1">
      <c r="D45" s="48"/>
      <c r="E45" s="48"/>
      <c r="F45" s="48"/>
      <c r="G45" s="48"/>
      <c r="H45" s="48"/>
      <c r="I45" s="48"/>
      <c r="J45" s="48"/>
    </row>
    <row r="46" spans="4:80" s="16" customFormat="1" ht="24" customHeight="1">
      <c r="D46" s="45"/>
      <c r="E46" s="45"/>
      <c r="F46" s="45"/>
      <c r="G46" s="45"/>
      <c r="H46" s="45"/>
      <c r="I46" s="45"/>
      <c r="J46" s="45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</row>
    <row r="47" spans="4:80" s="16" customFormat="1" ht="24" customHeight="1">
      <c r="D47" s="45"/>
      <c r="E47" s="45"/>
      <c r="F47" s="45"/>
      <c r="G47" s="45"/>
      <c r="H47" s="45"/>
      <c r="I47" s="45"/>
      <c r="J47" s="45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</row>
    <row r="48" spans="4:80" s="16" customFormat="1" ht="24" customHeight="1">
      <c r="D48" s="45"/>
      <c r="E48" s="45"/>
      <c r="F48" s="45"/>
      <c r="G48" s="45"/>
      <c r="H48" s="45"/>
      <c r="I48" s="45"/>
      <c r="J48" s="45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</row>
    <row r="49" spans="4:80" s="16" customFormat="1" ht="20.25">
      <c r="D49" s="32"/>
      <c r="E49" s="32"/>
      <c r="F49" s="32"/>
      <c r="G49" s="32"/>
      <c r="H49" s="32"/>
      <c r="I49" s="32"/>
      <c r="J49" s="32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</row>
    <row r="50" spans="4:80" s="16" customFormat="1">
      <c r="D50" s="12"/>
      <c r="E50" s="12"/>
      <c r="F50" s="12"/>
      <c r="G50" s="12"/>
      <c r="H50" s="12"/>
      <c r="I50" s="12"/>
      <c r="J50" s="12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</row>
    <row r="51" spans="4:80" s="16" customFormat="1">
      <c r="D51" s="12"/>
      <c r="E51" s="12"/>
      <c r="F51" s="12"/>
      <c r="G51" s="12"/>
      <c r="H51" s="12"/>
      <c r="I51" s="12"/>
      <c r="J51" s="12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</row>
    <row r="52" spans="4:80" s="16" customFormat="1">
      <c r="D52" s="12"/>
      <c r="E52" s="12"/>
      <c r="F52" s="12"/>
      <c r="G52" s="12"/>
      <c r="H52" s="12"/>
      <c r="I52" s="12"/>
      <c r="J52" s="12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</row>
    <row r="53" spans="4:80" s="16" customFormat="1">
      <c r="D53" s="12"/>
      <c r="E53" s="12"/>
      <c r="F53" s="12"/>
      <c r="G53" s="12"/>
      <c r="H53" s="12"/>
      <c r="I53" s="12"/>
      <c r="J53" s="12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</row>
    <row r="54" spans="4:80" s="16" customFormat="1">
      <c r="D54" s="12"/>
      <c r="E54" s="12"/>
      <c r="F54" s="12"/>
      <c r="G54" s="12"/>
      <c r="H54" s="12"/>
      <c r="I54" s="12"/>
      <c r="J54" s="12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</row>
    <row r="55" spans="4:80" s="16" customFormat="1">
      <c r="D55" s="12"/>
      <c r="E55" s="12"/>
      <c r="F55" s="12"/>
      <c r="G55" s="12"/>
      <c r="H55" s="12"/>
      <c r="I55" s="12"/>
      <c r="J55" s="12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</row>
    <row r="56" spans="4:80" s="16" customFormat="1">
      <c r="D56" s="12"/>
      <c r="E56" s="12"/>
      <c r="F56" s="12"/>
      <c r="G56" s="12"/>
      <c r="H56" s="12"/>
      <c r="I56" s="12"/>
      <c r="J56" s="12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</row>
    <row r="57" spans="4:80" s="16" customFormat="1">
      <c r="D57" s="12"/>
      <c r="E57" s="12"/>
      <c r="F57" s="12"/>
      <c r="G57" s="12"/>
      <c r="H57" s="12"/>
      <c r="I57" s="12"/>
      <c r="J57" s="12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</row>
    <row r="58" spans="4:80" s="16" customFormat="1">
      <c r="D58" s="12"/>
      <c r="E58" s="12"/>
      <c r="F58" s="12"/>
      <c r="G58" s="12"/>
      <c r="H58" s="12"/>
      <c r="I58" s="12"/>
      <c r="J58" s="12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</row>
    <row r="59" spans="4:80" s="16" customFormat="1">
      <c r="D59" s="12"/>
      <c r="E59" s="12"/>
      <c r="F59" s="12"/>
      <c r="G59" s="12"/>
      <c r="H59" s="12"/>
      <c r="I59" s="12"/>
      <c r="J59" s="12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</row>
    <row r="60" spans="4:80" s="16" customFormat="1">
      <c r="D60" s="12"/>
      <c r="E60" s="12"/>
      <c r="F60" s="12"/>
      <c r="G60" s="12"/>
      <c r="H60" s="12"/>
      <c r="I60" s="12"/>
      <c r="J60" s="12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</row>
    <row r="61" spans="4:80" s="16" customFormat="1">
      <c r="D61" s="12"/>
      <c r="E61" s="12"/>
      <c r="F61" s="12"/>
      <c r="G61" s="12"/>
      <c r="H61" s="12"/>
      <c r="I61" s="12"/>
      <c r="J61" s="12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</row>
    <row r="80" ht="13.5" thickBot="1"/>
    <row r="81" spans="4:4" ht="15">
      <c r="D81" s="4"/>
    </row>
  </sheetData>
  <mergeCells count="17">
    <mergeCell ref="D17:J17"/>
    <mergeCell ref="D18:J18"/>
    <mergeCell ref="D20:J20"/>
    <mergeCell ref="D21:J21"/>
    <mergeCell ref="D23:D25"/>
    <mergeCell ref="E23:G23"/>
    <mergeCell ref="H23:J23"/>
    <mergeCell ref="E24:F24"/>
    <mergeCell ref="H24:I24"/>
    <mergeCell ref="P24:T24"/>
    <mergeCell ref="D48:J48"/>
    <mergeCell ref="D39:I39"/>
    <mergeCell ref="D40:I40"/>
    <mergeCell ref="D44:J44"/>
    <mergeCell ref="D45:J45"/>
    <mergeCell ref="D46:J46"/>
    <mergeCell ref="D47:J47"/>
  </mergeCells>
  <printOptions horizontalCentered="1"/>
  <pageMargins left="0" right="0" top="0.15748031496062992" bottom="0.15748031496062992" header="0" footer="0"/>
  <pageSetup paperSize="5" scale="5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B78"/>
  <sheetViews>
    <sheetView topLeftCell="D1" zoomScale="70" zoomScaleNormal="70" workbookViewId="0">
      <selection activeCell="G22" sqref="G22"/>
    </sheetView>
  </sheetViews>
  <sheetFormatPr baseColWidth="10" defaultColWidth="9.140625" defaultRowHeight="12.75"/>
  <cols>
    <col min="1" max="1" width="9.140625" style="16"/>
    <col min="2" max="2" width="4.42578125" style="16" customWidth="1"/>
    <col min="3" max="3" width="3.28515625" style="16" hidden="1" customWidth="1"/>
    <col min="4" max="4" width="10.140625" style="3" customWidth="1"/>
    <col min="5" max="5" width="20.42578125" style="3" customWidth="1"/>
    <col min="6" max="6" width="23.5703125" style="3" customWidth="1"/>
    <col min="7" max="7" width="212.85546875" style="3" customWidth="1"/>
    <col min="8" max="8" width="22.85546875" style="3" customWidth="1"/>
    <col min="9" max="9" width="17.7109375" style="3" customWidth="1"/>
    <col min="10" max="10" width="23.140625" style="3" customWidth="1"/>
    <col min="11" max="14" width="9.140625" style="16"/>
    <col min="15" max="16384" width="9.140625" style="3"/>
  </cols>
  <sheetData>
    <row r="1" s="16" customFormat="1" ht="15" customHeight="1"/>
    <row r="2" s="16" customFormat="1" ht="15" customHeight="1"/>
    <row r="3" s="16" customFormat="1" ht="15" customHeight="1"/>
    <row r="4" s="16" customFormat="1" ht="15" customHeight="1"/>
    <row r="5" s="16" customFormat="1" ht="15" customHeight="1"/>
    <row r="6" s="16" customFormat="1" ht="15" customHeight="1"/>
    <row r="7" s="16" customFormat="1" ht="15" customHeight="1"/>
    <row r="8" s="16" customFormat="1" ht="15" customHeight="1"/>
    <row r="9" s="16" customFormat="1" ht="15" customHeight="1"/>
    <row r="10" s="16" customFormat="1" ht="15" customHeight="1"/>
    <row r="11" s="16" customFormat="1" ht="15" customHeight="1"/>
    <row r="12" s="16" customFormat="1" ht="15" customHeight="1"/>
    <row r="13" s="16" customFormat="1" ht="15" customHeight="1"/>
    <row r="14" s="16" customFormat="1" ht="15" customHeight="1"/>
    <row r="15" s="16" customFormat="1" ht="15" customHeight="1"/>
    <row r="16" s="16" customFormat="1" ht="15" customHeight="1"/>
    <row r="17" spans="1:80" s="16" customFormat="1" ht="19.5">
      <c r="D17" s="49"/>
      <c r="E17" s="49"/>
      <c r="F17" s="49"/>
      <c r="G17" s="49"/>
      <c r="H17" s="49"/>
      <c r="I17" s="49"/>
      <c r="J17" s="49"/>
    </row>
    <row r="18" spans="1:80" s="16" customFormat="1" ht="19.5" customHeight="1">
      <c r="D18" s="50" t="s">
        <v>0</v>
      </c>
      <c r="E18" s="50"/>
      <c r="F18" s="50"/>
      <c r="G18" s="50"/>
      <c r="H18" s="50"/>
      <c r="I18" s="50"/>
      <c r="J18" s="50"/>
    </row>
    <row r="19" spans="1:80" s="16" customFormat="1">
      <c r="D19" s="17"/>
      <c r="E19" s="17"/>
      <c r="F19" s="17"/>
      <c r="G19" s="17"/>
      <c r="H19" s="17"/>
      <c r="I19" s="17"/>
      <c r="J19" s="17"/>
    </row>
    <row r="20" spans="1:80" s="16" customFormat="1" ht="19.5">
      <c r="D20" s="49" t="s">
        <v>9</v>
      </c>
      <c r="E20" s="49" t="s">
        <v>9</v>
      </c>
      <c r="F20" s="49"/>
      <c r="G20" s="49"/>
      <c r="H20" s="49"/>
      <c r="I20" s="49"/>
      <c r="J20" s="49"/>
      <c r="K20" s="40"/>
      <c r="L20" s="40"/>
      <c r="M20" s="40"/>
      <c r="N20" s="40"/>
      <c r="O20" s="40"/>
      <c r="P20" s="40"/>
    </row>
    <row r="21" spans="1:80" s="16" customFormat="1" ht="19.5">
      <c r="D21" s="49" t="s">
        <v>19</v>
      </c>
      <c r="E21" s="49"/>
      <c r="F21" s="49"/>
      <c r="G21" s="49"/>
      <c r="H21" s="49"/>
      <c r="I21" s="49"/>
      <c r="J21" s="49"/>
    </row>
    <row r="22" spans="1:80" s="16" customFormat="1" ht="19.5" customHeight="1" thickBot="1"/>
    <row r="23" spans="1:80" s="5" customFormat="1" ht="36.75" customHeight="1">
      <c r="A23" s="10"/>
      <c r="B23" s="10"/>
      <c r="C23" s="10"/>
      <c r="D23" s="51"/>
      <c r="E23" s="54" t="s">
        <v>12</v>
      </c>
      <c r="F23" s="55"/>
      <c r="G23" s="55"/>
      <c r="H23" s="56"/>
      <c r="I23" s="56"/>
      <c r="J23" s="57"/>
      <c r="K23" s="10"/>
      <c r="L23" s="10"/>
      <c r="M23" s="10"/>
      <c r="N23" s="10"/>
      <c r="P23" s="21"/>
      <c r="Q23" s="21"/>
      <c r="R23" s="21"/>
      <c r="S23" s="21"/>
      <c r="T23" s="21"/>
    </row>
    <row r="24" spans="1:80" s="5" customFormat="1" ht="37.5" customHeight="1">
      <c r="A24" s="10"/>
      <c r="B24" s="10"/>
      <c r="C24" s="10"/>
      <c r="D24" s="52"/>
      <c r="E24" s="58"/>
      <c r="F24" s="58"/>
      <c r="G24" s="15"/>
      <c r="H24" s="58" t="s">
        <v>7</v>
      </c>
      <c r="I24" s="58"/>
      <c r="J24" s="38">
        <v>6138.88</v>
      </c>
      <c r="K24" s="10"/>
      <c r="L24" s="10"/>
      <c r="M24" s="10"/>
      <c r="N24" s="10"/>
      <c r="P24" s="44"/>
      <c r="Q24" s="44"/>
      <c r="R24" s="44"/>
      <c r="S24" s="44"/>
      <c r="T24" s="44"/>
    </row>
    <row r="25" spans="1:80" s="5" customFormat="1" ht="45.75" customHeight="1" thickBot="1">
      <c r="A25" s="10"/>
      <c r="B25" s="10"/>
      <c r="C25" s="10"/>
      <c r="D25" s="53"/>
      <c r="E25" s="2" t="s">
        <v>4</v>
      </c>
      <c r="F25" s="1" t="s">
        <v>5</v>
      </c>
      <c r="G25" s="19" t="s">
        <v>6</v>
      </c>
      <c r="H25" s="2" t="s">
        <v>1</v>
      </c>
      <c r="I25" s="1" t="s">
        <v>2</v>
      </c>
      <c r="J25" s="19" t="s">
        <v>3</v>
      </c>
      <c r="K25" s="10"/>
      <c r="L25" s="10"/>
      <c r="M25" s="10"/>
      <c r="N25" s="10"/>
      <c r="P25" s="21"/>
      <c r="Q25" s="21"/>
      <c r="R25" s="21"/>
      <c r="S25" s="21"/>
      <c r="T25" s="21"/>
    </row>
    <row r="26" spans="1:80" s="13" customFormat="1" ht="17.100000000000001" customHeight="1">
      <c r="D26" s="23"/>
      <c r="E26" s="23">
        <v>41183</v>
      </c>
      <c r="F26" s="27"/>
      <c r="G26" s="43" t="s">
        <v>11</v>
      </c>
      <c r="H26" s="30"/>
      <c r="I26" s="30"/>
      <c r="J26" s="31">
        <v>6138.88</v>
      </c>
      <c r="P26" s="22"/>
      <c r="Q26" s="22"/>
      <c r="R26" s="22"/>
      <c r="S26" s="22"/>
      <c r="T26" s="22"/>
    </row>
    <row r="27" spans="1:80" s="13" customFormat="1" ht="17.100000000000001" customHeight="1">
      <c r="D27" s="23"/>
      <c r="E27" s="41"/>
      <c r="F27" s="27"/>
      <c r="G27" s="43" t="s">
        <v>20</v>
      </c>
      <c r="H27" s="30"/>
      <c r="I27" s="39"/>
      <c r="J27" s="31"/>
      <c r="P27" s="22"/>
      <c r="Q27" s="22"/>
      <c r="R27" s="22"/>
      <c r="S27" s="22"/>
      <c r="T27" s="22"/>
    </row>
    <row r="28" spans="1:80" s="10" customFormat="1" ht="16.5" customHeight="1" thickBot="1">
      <c r="D28" s="23"/>
      <c r="E28" s="26"/>
      <c r="F28" s="27"/>
      <c r="G28" s="28"/>
      <c r="H28" s="30"/>
      <c r="I28" s="29"/>
      <c r="J28" s="31">
        <f>J26</f>
        <v>6138.88</v>
      </c>
    </row>
    <row r="29" spans="1:80" s="10" customFormat="1" ht="21.95" customHeight="1" thickBot="1">
      <c r="B29" s="9"/>
      <c r="C29" s="9"/>
      <c r="D29" s="25"/>
      <c r="E29" s="24"/>
      <c r="F29" s="20"/>
      <c r="G29" s="20" t="s">
        <v>8</v>
      </c>
      <c r="H29" s="33">
        <f>SUM(H26:H28)</f>
        <v>0</v>
      </c>
      <c r="I29" s="33">
        <f>SUM(I26:I28)</f>
        <v>0</v>
      </c>
      <c r="J29" s="34">
        <f>J28</f>
        <v>6138.88</v>
      </c>
    </row>
    <row r="30" spans="1:80" ht="24" customHeight="1">
      <c r="D30" s="7"/>
      <c r="E30" s="7"/>
      <c r="F30" s="7"/>
      <c r="G30" s="7"/>
      <c r="H30" s="11"/>
      <c r="I30" s="11"/>
      <c r="J30" s="11"/>
      <c r="K30" s="18"/>
      <c r="L30" s="18"/>
      <c r="M30" s="18"/>
      <c r="N30" s="18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</row>
    <row r="31" spans="1:80" ht="24" customHeight="1">
      <c r="D31" s="7"/>
      <c r="E31" s="8"/>
      <c r="F31" s="5"/>
      <c r="G31" s="5"/>
      <c r="H31" s="6"/>
      <c r="I31" s="6"/>
      <c r="J31" s="6"/>
    </row>
    <row r="32" spans="1:80" ht="24" customHeight="1">
      <c r="D32" s="5"/>
      <c r="E32" s="8"/>
      <c r="F32" s="5"/>
      <c r="G32" s="5"/>
      <c r="H32" s="6"/>
      <c r="I32" s="6"/>
      <c r="J32" s="6"/>
    </row>
    <row r="33" spans="4:80" ht="24" customHeight="1">
      <c r="D33" s="9"/>
      <c r="E33" s="8"/>
      <c r="F33" s="5"/>
      <c r="G33" s="5"/>
      <c r="H33" s="6"/>
      <c r="I33" s="6"/>
      <c r="J33" s="6"/>
    </row>
    <row r="34" spans="4:80" ht="24" customHeight="1">
      <c r="D34" s="9"/>
      <c r="E34" s="8"/>
      <c r="F34" s="5"/>
      <c r="G34" s="5"/>
      <c r="H34" s="6"/>
      <c r="I34" s="6"/>
      <c r="J34" s="6"/>
    </row>
    <row r="35" spans="4:80" ht="24" customHeight="1">
      <c r="D35" s="9"/>
      <c r="E35" s="8"/>
      <c r="F35" s="5"/>
      <c r="G35" s="5"/>
      <c r="H35" s="6"/>
      <c r="I35" s="6"/>
      <c r="J35" s="6"/>
    </row>
    <row r="36" spans="4:80" ht="24" customHeight="1">
      <c r="D36" s="46"/>
      <c r="E36" s="46"/>
      <c r="F36" s="46"/>
      <c r="G36" s="46"/>
      <c r="H36" s="46"/>
      <c r="I36" s="46"/>
      <c r="J36" s="6"/>
    </row>
    <row r="37" spans="4:80" ht="24" customHeight="1">
      <c r="D37" s="46"/>
      <c r="E37" s="46"/>
      <c r="F37" s="46"/>
      <c r="G37" s="46"/>
      <c r="H37" s="46"/>
      <c r="I37" s="46"/>
      <c r="J37" s="6"/>
    </row>
    <row r="38" spans="4:80" ht="24" customHeight="1">
      <c r="D38" s="9"/>
      <c r="E38" s="8"/>
      <c r="F38" s="5"/>
      <c r="G38" s="5"/>
      <c r="H38" s="6"/>
      <c r="I38" s="6"/>
      <c r="J38" s="6"/>
    </row>
    <row r="39" spans="4:80" ht="24" customHeight="1">
      <c r="D39" s="9"/>
      <c r="E39" s="8"/>
      <c r="F39" s="5"/>
      <c r="G39" s="5"/>
      <c r="H39" s="6"/>
      <c r="I39" s="6"/>
      <c r="J39" s="6"/>
    </row>
    <row r="40" spans="4:80" ht="24" customHeight="1">
      <c r="D40" s="7"/>
      <c r="E40" s="8"/>
      <c r="F40" s="5"/>
      <c r="G40" s="5"/>
      <c r="H40" s="6"/>
      <c r="I40" s="6"/>
      <c r="J40" s="6"/>
    </row>
    <row r="41" spans="4:80" ht="24" customHeight="1">
      <c r="D41" s="47"/>
      <c r="E41" s="47"/>
      <c r="F41" s="47"/>
      <c r="G41" s="47"/>
      <c r="H41" s="47"/>
      <c r="I41" s="47"/>
      <c r="J41" s="47"/>
    </row>
    <row r="42" spans="4:80" ht="24" customHeight="1">
      <c r="D42" s="48"/>
      <c r="E42" s="48"/>
      <c r="F42" s="48"/>
      <c r="G42" s="48"/>
      <c r="H42" s="48"/>
      <c r="I42" s="48"/>
      <c r="J42" s="48"/>
    </row>
    <row r="43" spans="4:80" s="16" customFormat="1" ht="24" customHeight="1">
      <c r="D43" s="45"/>
      <c r="E43" s="45"/>
      <c r="F43" s="45"/>
      <c r="G43" s="45"/>
      <c r="H43" s="45"/>
      <c r="I43" s="45"/>
      <c r="J43" s="45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</row>
    <row r="44" spans="4:80" s="16" customFormat="1" ht="24" customHeight="1">
      <c r="D44" s="45"/>
      <c r="E44" s="45"/>
      <c r="F44" s="45"/>
      <c r="G44" s="45"/>
      <c r="H44" s="45"/>
      <c r="I44" s="45"/>
      <c r="J44" s="45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</row>
    <row r="45" spans="4:80" s="16" customFormat="1" ht="24" customHeight="1">
      <c r="D45" s="45"/>
      <c r="E45" s="45"/>
      <c r="F45" s="45"/>
      <c r="G45" s="45"/>
      <c r="H45" s="45"/>
      <c r="I45" s="45"/>
      <c r="J45" s="45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</row>
    <row r="46" spans="4:80" s="16" customFormat="1" ht="20.25">
      <c r="D46" s="32"/>
      <c r="E46" s="32"/>
      <c r="F46" s="32"/>
      <c r="G46" s="32"/>
      <c r="H46" s="32"/>
      <c r="I46" s="32"/>
      <c r="J46" s="32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</row>
    <row r="47" spans="4:80" s="16" customFormat="1">
      <c r="D47" s="12"/>
      <c r="E47" s="12"/>
      <c r="F47" s="12"/>
      <c r="G47" s="12"/>
      <c r="H47" s="12"/>
      <c r="I47" s="12"/>
      <c r="J47" s="12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</row>
    <row r="48" spans="4:80" s="16" customFormat="1">
      <c r="D48" s="12"/>
      <c r="E48" s="12"/>
      <c r="F48" s="12"/>
      <c r="G48" s="12"/>
      <c r="H48" s="12"/>
      <c r="I48" s="12"/>
      <c r="J48" s="12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</row>
    <row r="49" spans="4:80" s="16" customFormat="1">
      <c r="D49" s="12"/>
      <c r="E49" s="12"/>
      <c r="F49" s="12"/>
      <c r="G49" s="12"/>
      <c r="H49" s="12"/>
      <c r="I49" s="12"/>
      <c r="J49" s="12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</row>
    <row r="50" spans="4:80" s="16" customFormat="1">
      <c r="D50" s="12"/>
      <c r="E50" s="12"/>
      <c r="F50" s="12"/>
      <c r="G50" s="12"/>
      <c r="H50" s="12"/>
      <c r="I50" s="12"/>
      <c r="J50" s="12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</row>
    <row r="51" spans="4:80" s="16" customFormat="1">
      <c r="D51" s="12"/>
      <c r="E51" s="12"/>
      <c r="F51" s="12"/>
      <c r="G51" s="12"/>
      <c r="H51" s="12"/>
      <c r="I51" s="12"/>
      <c r="J51" s="12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</row>
    <row r="52" spans="4:80" s="16" customFormat="1">
      <c r="D52" s="12"/>
      <c r="E52" s="12"/>
      <c r="F52" s="12"/>
      <c r="G52" s="12"/>
      <c r="H52" s="12"/>
      <c r="I52" s="12"/>
      <c r="J52" s="12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</row>
    <row r="53" spans="4:80" s="16" customFormat="1">
      <c r="D53" s="12"/>
      <c r="E53" s="12"/>
      <c r="F53" s="12"/>
      <c r="G53" s="12"/>
      <c r="H53" s="12"/>
      <c r="I53" s="12"/>
      <c r="J53" s="12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</row>
    <row r="54" spans="4:80" s="16" customFormat="1">
      <c r="D54" s="12"/>
      <c r="E54" s="12"/>
      <c r="F54" s="12"/>
      <c r="G54" s="12"/>
      <c r="H54" s="12"/>
      <c r="I54" s="12"/>
      <c r="J54" s="12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</row>
    <row r="55" spans="4:80" s="16" customFormat="1">
      <c r="D55" s="12"/>
      <c r="E55" s="12"/>
      <c r="F55" s="12"/>
      <c r="G55" s="12"/>
      <c r="H55" s="12"/>
      <c r="I55" s="12"/>
      <c r="J55" s="12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</row>
    <row r="56" spans="4:80" s="16" customFormat="1">
      <c r="D56" s="12"/>
      <c r="E56" s="12"/>
      <c r="F56" s="12"/>
      <c r="G56" s="12"/>
      <c r="H56" s="12"/>
      <c r="I56" s="12"/>
      <c r="J56" s="12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</row>
    <row r="57" spans="4:80" s="16" customFormat="1">
      <c r="D57" s="12"/>
      <c r="E57" s="12"/>
      <c r="F57" s="12"/>
      <c r="G57" s="12"/>
      <c r="H57" s="12"/>
      <c r="I57" s="12"/>
      <c r="J57" s="12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</row>
    <row r="58" spans="4:80" s="16" customFormat="1">
      <c r="D58" s="12"/>
      <c r="E58" s="12"/>
      <c r="F58" s="12"/>
      <c r="G58" s="12"/>
      <c r="H58" s="12"/>
      <c r="I58" s="12"/>
      <c r="J58" s="12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</row>
    <row r="77" spans="4:80" s="16" customFormat="1" ht="13.5" thickBot="1">
      <c r="D77" s="3"/>
      <c r="E77" s="3"/>
      <c r="F77" s="3"/>
      <c r="G77" s="3"/>
      <c r="H77" s="3"/>
      <c r="I77" s="3"/>
      <c r="J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</row>
    <row r="78" spans="4:80" ht="15">
      <c r="D78" s="4"/>
    </row>
  </sheetData>
  <mergeCells count="17">
    <mergeCell ref="D44:J44"/>
    <mergeCell ref="D45:J45"/>
    <mergeCell ref="P24:T24"/>
    <mergeCell ref="D36:I36"/>
    <mergeCell ref="D37:I37"/>
    <mergeCell ref="D41:J41"/>
    <mergeCell ref="D42:J42"/>
    <mergeCell ref="D43:J43"/>
    <mergeCell ref="D17:J17"/>
    <mergeCell ref="D18:J18"/>
    <mergeCell ref="D20:J20"/>
    <mergeCell ref="D21:J21"/>
    <mergeCell ref="D23:D25"/>
    <mergeCell ref="E23:G23"/>
    <mergeCell ref="H23:J23"/>
    <mergeCell ref="E24:F24"/>
    <mergeCell ref="H24:I24"/>
  </mergeCells>
  <printOptions horizontalCentered="1"/>
  <pageMargins left="0" right="0" top="0.15748031496062992" bottom="0.15748031496062992" header="0" footer="0"/>
  <pageSetup paperSize="5" scale="5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CB85"/>
  <sheetViews>
    <sheetView topLeftCell="H18" zoomScale="70" zoomScaleNormal="70" workbookViewId="0">
      <selection activeCell="J39" sqref="J39"/>
    </sheetView>
  </sheetViews>
  <sheetFormatPr baseColWidth="10" defaultColWidth="9.140625" defaultRowHeight="12.75"/>
  <cols>
    <col min="1" max="1" width="9.140625" style="16"/>
    <col min="2" max="2" width="4.42578125" style="16" customWidth="1"/>
    <col min="3" max="3" width="3.28515625" style="16" hidden="1" customWidth="1"/>
    <col min="4" max="4" width="10.140625" style="3" customWidth="1"/>
    <col min="5" max="5" width="20.42578125" style="3" customWidth="1"/>
    <col min="6" max="6" width="23.5703125" style="3" customWidth="1"/>
    <col min="7" max="7" width="212.85546875" style="3" customWidth="1"/>
    <col min="8" max="8" width="22.85546875" style="3" customWidth="1"/>
    <col min="9" max="9" width="17.7109375" style="3" customWidth="1"/>
    <col min="10" max="10" width="23.140625" style="3" customWidth="1"/>
    <col min="11" max="14" width="9.140625" style="16"/>
    <col min="15" max="16384" width="9.140625" style="3"/>
  </cols>
  <sheetData>
    <row r="1" s="16" customFormat="1" ht="15" customHeight="1"/>
    <row r="2" s="16" customFormat="1" ht="15" customHeight="1"/>
    <row r="3" s="16" customFormat="1" ht="15" customHeight="1"/>
    <row r="4" s="16" customFormat="1" ht="15" customHeight="1"/>
    <row r="5" s="16" customFormat="1" ht="15" customHeight="1"/>
    <row r="6" s="16" customFormat="1" ht="15" customHeight="1"/>
    <row r="7" s="16" customFormat="1" ht="15" customHeight="1"/>
    <row r="8" s="16" customFormat="1" ht="15" customHeight="1"/>
    <row r="9" s="16" customFormat="1" ht="15" customHeight="1"/>
    <row r="10" s="16" customFormat="1" ht="15" customHeight="1"/>
    <row r="11" s="16" customFormat="1" ht="15" customHeight="1"/>
    <row r="12" s="16" customFormat="1" ht="15" customHeight="1"/>
    <row r="13" s="16" customFormat="1" ht="15" customHeight="1"/>
    <row r="14" s="16" customFormat="1" ht="15" customHeight="1"/>
    <row r="15" s="16" customFormat="1" ht="15" customHeight="1"/>
    <row r="16" s="16" customFormat="1" ht="15" customHeight="1"/>
    <row r="17" spans="1:20" s="16" customFormat="1" ht="19.5">
      <c r="D17" s="49"/>
      <c r="E17" s="49"/>
      <c r="F17" s="49"/>
      <c r="G17" s="49"/>
      <c r="H17" s="49"/>
      <c r="I17" s="49"/>
      <c r="J17" s="49"/>
    </row>
    <row r="18" spans="1:20" s="16" customFormat="1" ht="19.5" customHeight="1">
      <c r="D18" s="50" t="s">
        <v>0</v>
      </c>
      <c r="E18" s="50"/>
      <c r="F18" s="50"/>
      <c r="G18" s="50"/>
      <c r="H18" s="50"/>
      <c r="I18" s="50"/>
      <c r="J18" s="50"/>
    </row>
    <row r="19" spans="1:20" s="16" customFormat="1">
      <c r="D19" s="17"/>
      <c r="E19" s="17"/>
      <c r="F19" s="17"/>
      <c r="G19" s="17"/>
      <c r="H19" s="17"/>
      <c r="I19" s="17"/>
      <c r="J19" s="17"/>
    </row>
    <row r="20" spans="1:20" s="16" customFormat="1" ht="19.5">
      <c r="D20" s="49" t="s">
        <v>9</v>
      </c>
      <c r="E20" s="49" t="s">
        <v>9</v>
      </c>
      <c r="F20" s="49"/>
      <c r="G20" s="49"/>
      <c r="H20" s="49"/>
      <c r="I20" s="49"/>
      <c r="J20" s="49"/>
      <c r="K20" s="40"/>
      <c r="L20" s="40"/>
      <c r="M20" s="40"/>
      <c r="N20" s="40"/>
      <c r="O20" s="40"/>
      <c r="P20" s="40"/>
    </row>
    <row r="21" spans="1:20" s="16" customFormat="1" ht="19.5">
      <c r="D21" s="49" t="s">
        <v>21</v>
      </c>
      <c r="E21" s="49"/>
      <c r="F21" s="49"/>
      <c r="G21" s="49"/>
      <c r="H21" s="49"/>
      <c r="I21" s="49"/>
      <c r="J21" s="49"/>
    </row>
    <row r="22" spans="1:20" s="16" customFormat="1" ht="19.5" customHeight="1" thickBot="1"/>
    <row r="23" spans="1:20" s="5" customFormat="1" ht="36.75" customHeight="1">
      <c r="A23" s="10"/>
      <c r="B23" s="10"/>
      <c r="C23" s="10"/>
      <c r="D23" s="51"/>
      <c r="E23" s="54" t="s">
        <v>12</v>
      </c>
      <c r="F23" s="55"/>
      <c r="G23" s="55"/>
      <c r="H23" s="56"/>
      <c r="I23" s="56"/>
      <c r="J23" s="57"/>
      <c r="K23" s="10"/>
      <c r="L23" s="10"/>
      <c r="M23" s="10"/>
      <c r="N23" s="10"/>
      <c r="P23" s="21"/>
      <c r="Q23" s="21"/>
      <c r="R23" s="21"/>
      <c r="S23" s="21"/>
      <c r="T23" s="21"/>
    </row>
    <row r="24" spans="1:20" s="5" customFormat="1" ht="37.5" customHeight="1">
      <c r="A24" s="10"/>
      <c r="B24" s="10"/>
      <c r="C24" s="10"/>
      <c r="D24" s="52"/>
      <c r="E24" s="58"/>
      <c r="F24" s="58"/>
      <c r="G24" s="15"/>
      <c r="H24" s="58" t="s">
        <v>7</v>
      </c>
      <c r="I24" s="58"/>
      <c r="J24" s="38">
        <v>6138.88</v>
      </c>
      <c r="K24" s="10"/>
      <c r="L24" s="10"/>
      <c r="M24" s="10"/>
      <c r="N24" s="10"/>
      <c r="P24" s="44"/>
      <c r="Q24" s="44"/>
      <c r="R24" s="44"/>
      <c r="S24" s="44"/>
      <c r="T24" s="44"/>
    </row>
    <row r="25" spans="1:20" s="5" customFormat="1" ht="45.75" customHeight="1" thickBot="1">
      <c r="A25" s="10"/>
      <c r="B25" s="10"/>
      <c r="C25" s="10"/>
      <c r="D25" s="53"/>
      <c r="E25" s="2" t="s">
        <v>4</v>
      </c>
      <c r="F25" s="1" t="s">
        <v>5</v>
      </c>
      <c r="G25" s="19" t="s">
        <v>6</v>
      </c>
      <c r="H25" s="2" t="s">
        <v>1</v>
      </c>
      <c r="I25" s="1" t="s">
        <v>2</v>
      </c>
      <c r="J25" s="19" t="s">
        <v>3</v>
      </c>
      <c r="K25" s="10"/>
      <c r="L25" s="10"/>
      <c r="M25" s="10"/>
      <c r="N25" s="10"/>
      <c r="P25" s="21"/>
      <c r="Q25" s="21"/>
      <c r="R25" s="21"/>
      <c r="S25" s="21"/>
      <c r="T25" s="21"/>
    </row>
    <row r="26" spans="1:20" s="13" customFormat="1" ht="17.100000000000001" customHeight="1">
      <c r="D26" s="23"/>
      <c r="E26" s="23">
        <v>41214</v>
      </c>
      <c r="F26" s="27"/>
      <c r="G26" s="43" t="s">
        <v>11</v>
      </c>
      <c r="H26" s="30"/>
      <c r="I26" s="30"/>
      <c r="J26" s="31">
        <v>6138.88</v>
      </c>
      <c r="P26" s="22"/>
      <c r="Q26" s="22"/>
      <c r="R26" s="22"/>
      <c r="S26" s="22"/>
      <c r="T26" s="22"/>
    </row>
    <row r="27" spans="1:20" s="13" customFormat="1" ht="17.100000000000001" customHeight="1">
      <c r="D27" s="23"/>
      <c r="E27" s="23">
        <v>41241</v>
      </c>
      <c r="F27" s="27"/>
      <c r="G27" s="43" t="s">
        <v>31</v>
      </c>
      <c r="H27" s="30"/>
      <c r="I27" s="30">
        <v>124194.15</v>
      </c>
      <c r="J27" s="31">
        <f>J26+I27-H27</f>
        <v>130333.03</v>
      </c>
      <c r="P27" s="22"/>
      <c r="Q27" s="22"/>
      <c r="R27" s="22"/>
      <c r="S27" s="22"/>
      <c r="T27" s="22"/>
    </row>
    <row r="28" spans="1:20" s="13" customFormat="1" ht="17.100000000000001" customHeight="1">
      <c r="D28" s="23"/>
      <c r="E28" s="23">
        <v>41243</v>
      </c>
      <c r="F28" s="27" t="s">
        <v>22</v>
      </c>
      <c r="G28" s="43" t="s">
        <v>32</v>
      </c>
      <c r="H28" s="30">
        <v>13251.02</v>
      </c>
      <c r="I28" s="39"/>
      <c r="J28" s="31">
        <f>J27+I28-H28</f>
        <v>117082.01</v>
      </c>
      <c r="P28" s="22"/>
      <c r="Q28" s="22"/>
      <c r="R28" s="22"/>
      <c r="S28" s="22"/>
      <c r="T28" s="22"/>
    </row>
    <row r="29" spans="1:20" s="13" customFormat="1" ht="17.100000000000001" customHeight="1">
      <c r="D29" s="23"/>
      <c r="E29" s="23">
        <v>41243</v>
      </c>
      <c r="F29" s="27" t="s">
        <v>23</v>
      </c>
      <c r="G29" s="43" t="s">
        <v>33</v>
      </c>
      <c r="H29" s="30">
        <v>2719.5</v>
      </c>
      <c r="I29" s="39"/>
      <c r="J29" s="31">
        <f t="shared" ref="J29:J34" si="0">J28+I29-H29</f>
        <v>114362.51</v>
      </c>
      <c r="P29" s="22"/>
      <c r="Q29" s="22"/>
      <c r="R29" s="22"/>
      <c r="S29" s="22"/>
      <c r="T29" s="22"/>
    </row>
    <row r="30" spans="1:20" s="13" customFormat="1" ht="17.100000000000001" customHeight="1">
      <c r="D30" s="23"/>
      <c r="E30" s="23">
        <v>41243</v>
      </c>
      <c r="F30" s="27" t="s">
        <v>24</v>
      </c>
      <c r="G30" s="43" t="s">
        <v>34</v>
      </c>
      <c r="H30" s="30">
        <v>3348.87</v>
      </c>
      <c r="I30" s="39"/>
      <c r="J30" s="31">
        <f t="shared" si="0"/>
        <v>111013.64</v>
      </c>
      <c r="P30" s="22"/>
      <c r="Q30" s="22"/>
      <c r="R30" s="22"/>
      <c r="S30" s="22"/>
      <c r="T30" s="22"/>
    </row>
    <row r="31" spans="1:20" s="13" customFormat="1" ht="17.100000000000001" customHeight="1">
      <c r="D31" s="23"/>
      <c r="E31" s="23">
        <v>41243</v>
      </c>
      <c r="F31" s="27" t="s">
        <v>25</v>
      </c>
      <c r="G31" s="43" t="s">
        <v>35</v>
      </c>
      <c r="H31" s="30">
        <v>6650</v>
      </c>
      <c r="I31" s="39"/>
      <c r="J31" s="31">
        <f t="shared" si="0"/>
        <v>104363.64</v>
      </c>
      <c r="P31" s="22"/>
      <c r="Q31" s="22"/>
      <c r="R31" s="22"/>
      <c r="S31" s="22"/>
      <c r="T31" s="22"/>
    </row>
    <row r="32" spans="1:20" s="13" customFormat="1" ht="17.100000000000001" customHeight="1">
      <c r="D32" s="23"/>
      <c r="E32" s="23">
        <v>41243</v>
      </c>
      <c r="F32" s="27" t="s">
        <v>26</v>
      </c>
      <c r="G32" s="43" t="s">
        <v>36</v>
      </c>
      <c r="H32" s="30">
        <v>55220.45</v>
      </c>
      <c r="I32" s="39"/>
      <c r="J32" s="31">
        <f t="shared" si="0"/>
        <v>49143.19</v>
      </c>
      <c r="P32" s="22"/>
      <c r="Q32" s="22"/>
      <c r="R32" s="22"/>
      <c r="S32" s="22"/>
      <c r="T32" s="22"/>
    </row>
    <row r="33" spans="2:80" s="13" customFormat="1" ht="17.100000000000001" customHeight="1">
      <c r="D33" s="23"/>
      <c r="E33" s="23">
        <v>41243</v>
      </c>
      <c r="F33" s="27" t="s">
        <v>27</v>
      </c>
      <c r="G33" s="43" t="s">
        <v>37</v>
      </c>
      <c r="H33" s="30">
        <v>2945</v>
      </c>
      <c r="I33" s="39"/>
      <c r="J33" s="31">
        <f t="shared" si="0"/>
        <v>46198.19</v>
      </c>
      <c r="P33" s="22"/>
      <c r="Q33" s="22"/>
      <c r="R33" s="22"/>
      <c r="S33" s="22"/>
      <c r="T33" s="22"/>
    </row>
    <row r="34" spans="2:80" s="13" customFormat="1" ht="17.100000000000001" customHeight="1">
      <c r="D34" s="23"/>
      <c r="E34" s="23">
        <v>41243</v>
      </c>
      <c r="F34" s="27" t="s">
        <v>28</v>
      </c>
      <c r="G34" s="43" t="s">
        <v>38</v>
      </c>
      <c r="H34" s="30">
        <v>14485.5</v>
      </c>
      <c r="I34" s="39"/>
      <c r="J34" s="31">
        <f t="shared" si="0"/>
        <v>31712.690000000002</v>
      </c>
      <c r="P34" s="22"/>
      <c r="Q34" s="22"/>
      <c r="R34" s="22"/>
      <c r="S34" s="22"/>
      <c r="T34" s="22"/>
    </row>
    <row r="35" spans="2:80" s="10" customFormat="1" ht="16.5" customHeight="1" thickBot="1">
      <c r="D35" s="23"/>
      <c r="E35" s="26"/>
      <c r="F35" s="27"/>
      <c r="G35" s="28"/>
      <c r="H35" s="30"/>
      <c r="I35" s="29"/>
      <c r="J35" s="31">
        <f>J34</f>
        <v>31712.690000000002</v>
      </c>
    </row>
    <row r="36" spans="2:80" s="10" customFormat="1" ht="21.95" customHeight="1" thickBot="1">
      <c r="B36" s="9"/>
      <c r="C36" s="9"/>
      <c r="D36" s="25"/>
      <c r="E36" s="24"/>
      <c r="F36" s="20"/>
      <c r="G36" s="20" t="s">
        <v>8</v>
      </c>
      <c r="H36" s="33">
        <f>SUM(H26:H35)</f>
        <v>98620.34</v>
      </c>
      <c r="I36" s="33">
        <f>SUM(I26:I35)</f>
        <v>124194.15</v>
      </c>
      <c r="J36" s="34">
        <f>J35</f>
        <v>31712.690000000002</v>
      </c>
    </row>
    <row r="37" spans="2:80" ht="24" customHeight="1">
      <c r="D37" s="7"/>
      <c r="E37" s="7"/>
      <c r="F37" s="7"/>
      <c r="G37" s="7"/>
      <c r="H37" s="11"/>
      <c r="I37" s="11"/>
      <c r="J37" s="11"/>
      <c r="K37" s="18"/>
      <c r="L37" s="18"/>
      <c r="M37" s="18"/>
      <c r="N37" s="18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</row>
    <row r="38" spans="2:80" ht="24" customHeight="1">
      <c r="D38" s="7"/>
      <c r="E38" s="8"/>
      <c r="F38" s="5"/>
      <c r="G38" s="5"/>
      <c r="H38" s="6"/>
      <c r="I38" s="6"/>
      <c r="J38" s="6"/>
    </row>
    <row r="39" spans="2:80" ht="24" customHeight="1">
      <c r="D39" s="5"/>
      <c r="E39" s="8"/>
      <c r="F39" s="5"/>
      <c r="G39" s="5"/>
      <c r="H39" s="6"/>
      <c r="I39" s="6"/>
      <c r="J39" s="6"/>
    </row>
    <row r="40" spans="2:80" ht="24" customHeight="1">
      <c r="D40" s="9"/>
      <c r="E40" s="8"/>
      <c r="F40" s="5"/>
      <c r="G40" s="5"/>
      <c r="H40" s="6"/>
      <c r="I40" s="6"/>
      <c r="J40" s="6"/>
    </row>
    <row r="41" spans="2:80" ht="24" customHeight="1">
      <c r="D41" s="9"/>
      <c r="E41" s="8"/>
      <c r="F41" s="5"/>
      <c r="G41" s="5"/>
      <c r="H41" s="6"/>
      <c r="I41" s="6"/>
      <c r="J41" s="6"/>
    </row>
    <row r="42" spans="2:80" ht="24" customHeight="1">
      <c r="D42" s="9"/>
      <c r="E42" s="8"/>
      <c r="F42" s="5"/>
      <c r="G42" s="5"/>
      <c r="H42" s="6"/>
      <c r="I42" s="6"/>
      <c r="J42" s="6"/>
    </row>
    <row r="43" spans="2:80" ht="24" customHeight="1">
      <c r="D43" s="46"/>
      <c r="E43" s="46"/>
      <c r="F43" s="46"/>
      <c r="G43" s="46"/>
      <c r="H43" s="46"/>
      <c r="I43" s="46"/>
      <c r="J43" s="6"/>
    </row>
    <row r="44" spans="2:80" ht="24" customHeight="1">
      <c r="D44" s="46"/>
      <c r="E44" s="46"/>
      <c r="F44" s="46"/>
      <c r="G44" s="46"/>
      <c r="H44" s="46"/>
      <c r="I44" s="46"/>
      <c r="J44" s="6"/>
    </row>
    <row r="45" spans="2:80" ht="24" customHeight="1">
      <c r="D45" s="9"/>
      <c r="E45" s="8"/>
      <c r="F45" s="5"/>
      <c r="G45" s="5"/>
      <c r="H45" s="6"/>
      <c r="I45" s="6"/>
      <c r="J45" s="6"/>
    </row>
    <row r="46" spans="2:80" ht="24" customHeight="1">
      <c r="D46" s="9"/>
      <c r="E46" s="8"/>
      <c r="F46" s="5"/>
      <c r="G46" s="5"/>
      <c r="H46" s="6"/>
      <c r="I46" s="6"/>
      <c r="J46" s="6"/>
    </row>
    <row r="47" spans="2:80" ht="24" customHeight="1">
      <c r="D47" s="7"/>
      <c r="E47" s="8"/>
      <c r="F47" s="5"/>
      <c r="G47" s="5"/>
      <c r="H47" s="6"/>
      <c r="I47" s="6"/>
      <c r="J47" s="6"/>
    </row>
    <row r="48" spans="2:80" ht="24" customHeight="1">
      <c r="D48" s="47"/>
      <c r="E48" s="47"/>
      <c r="F48" s="47"/>
      <c r="G48" s="47"/>
      <c r="H48" s="47"/>
      <c r="I48" s="47"/>
      <c r="J48" s="47"/>
    </row>
    <row r="49" spans="4:80" ht="24" customHeight="1">
      <c r="D49" s="48"/>
      <c r="E49" s="48"/>
      <c r="F49" s="48"/>
      <c r="G49" s="48"/>
      <c r="H49" s="48"/>
      <c r="I49" s="48"/>
      <c r="J49" s="48"/>
    </row>
    <row r="50" spans="4:80" s="16" customFormat="1" ht="24" customHeight="1">
      <c r="D50" s="45"/>
      <c r="E50" s="45"/>
      <c r="F50" s="45"/>
      <c r="G50" s="45"/>
      <c r="H50" s="45"/>
      <c r="I50" s="45"/>
      <c r="J50" s="45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</row>
    <row r="51" spans="4:80" s="16" customFormat="1" ht="24" customHeight="1">
      <c r="D51" s="45"/>
      <c r="E51" s="45"/>
      <c r="F51" s="45"/>
      <c r="G51" s="45"/>
      <c r="H51" s="45"/>
      <c r="I51" s="45"/>
      <c r="J51" s="45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</row>
    <row r="52" spans="4:80" s="16" customFormat="1" ht="24" customHeight="1">
      <c r="D52" s="45"/>
      <c r="E52" s="45"/>
      <c r="F52" s="45"/>
      <c r="G52" s="45"/>
      <c r="H52" s="45"/>
      <c r="I52" s="45"/>
      <c r="J52" s="45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</row>
    <row r="53" spans="4:80" s="16" customFormat="1" ht="20.25">
      <c r="D53" s="32"/>
      <c r="E53" s="32"/>
      <c r="F53" s="32"/>
      <c r="G53" s="32"/>
      <c r="H53" s="32"/>
      <c r="I53" s="32"/>
      <c r="J53" s="32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</row>
    <row r="54" spans="4:80" s="16" customFormat="1">
      <c r="D54" s="12"/>
      <c r="E54" s="12"/>
      <c r="F54" s="12"/>
      <c r="G54" s="12"/>
      <c r="H54" s="12"/>
      <c r="I54" s="12"/>
      <c r="J54" s="12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</row>
    <row r="55" spans="4:80" s="16" customFormat="1">
      <c r="D55" s="12"/>
      <c r="E55" s="12"/>
      <c r="F55" s="12"/>
      <c r="G55" s="12"/>
      <c r="H55" s="12"/>
      <c r="I55" s="12"/>
      <c r="J55" s="12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</row>
    <row r="56" spans="4:80" s="16" customFormat="1">
      <c r="D56" s="12"/>
      <c r="E56" s="12"/>
      <c r="F56" s="12"/>
      <c r="G56" s="12"/>
      <c r="H56" s="12"/>
      <c r="I56" s="12"/>
      <c r="J56" s="12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</row>
    <row r="57" spans="4:80" s="16" customFormat="1">
      <c r="D57" s="12"/>
      <c r="E57" s="12"/>
      <c r="F57" s="12"/>
      <c r="G57" s="12"/>
      <c r="H57" s="12"/>
      <c r="I57" s="12"/>
      <c r="J57" s="12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</row>
    <row r="58" spans="4:80" s="16" customFormat="1">
      <c r="D58" s="12"/>
      <c r="E58" s="12"/>
      <c r="F58" s="12"/>
      <c r="G58" s="12"/>
      <c r="H58" s="12"/>
      <c r="I58" s="12"/>
      <c r="J58" s="12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</row>
    <row r="59" spans="4:80" s="16" customFormat="1">
      <c r="D59" s="12"/>
      <c r="E59" s="12"/>
      <c r="F59" s="12"/>
      <c r="G59" s="12"/>
      <c r="H59" s="12"/>
      <c r="I59" s="12"/>
      <c r="J59" s="12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</row>
    <row r="60" spans="4:80" s="16" customFormat="1">
      <c r="D60" s="12"/>
      <c r="E60" s="12"/>
      <c r="F60" s="12"/>
      <c r="G60" s="12"/>
      <c r="H60" s="12"/>
      <c r="I60" s="12"/>
      <c r="J60" s="12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</row>
    <row r="61" spans="4:80" s="16" customFormat="1">
      <c r="D61" s="12"/>
      <c r="E61" s="12"/>
      <c r="F61" s="12"/>
      <c r="G61" s="12"/>
      <c r="H61" s="12"/>
      <c r="I61" s="12"/>
      <c r="J61" s="12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</row>
    <row r="62" spans="4:80" s="16" customFormat="1">
      <c r="D62" s="12"/>
      <c r="E62" s="12"/>
      <c r="F62" s="12"/>
      <c r="G62" s="12"/>
      <c r="H62" s="12"/>
      <c r="I62" s="12"/>
      <c r="J62" s="12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</row>
    <row r="63" spans="4:80" s="16" customFormat="1">
      <c r="D63" s="12"/>
      <c r="E63" s="12"/>
      <c r="F63" s="12"/>
      <c r="G63" s="12"/>
      <c r="H63" s="12"/>
      <c r="I63" s="12"/>
      <c r="J63" s="12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</row>
    <row r="64" spans="4:80" s="16" customFormat="1">
      <c r="D64" s="12"/>
      <c r="E64" s="12"/>
      <c r="F64" s="12"/>
      <c r="G64" s="12"/>
      <c r="H64" s="12"/>
      <c r="I64" s="12"/>
      <c r="J64" s="12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</row>
    <row r="65" spans="4:80" s="16" customFormat="1">
      <c r="D65" s="12"/>
      <c r="E65" s="12"/>
      <c r="F65" s="12"/>
      <c r="G65" s="12"/>
      <c r="H65" s="12"/>
      <c r="I65" s="12"/>
      <c r="J65" s="12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</row>
    <row r="84" spans="4:80" s="16" customFormat="1" ht="13.5" thickBot="1">
      <c r="D84" s="3"/>
      <c r="E84" s="3"/>
      <c r="F84" s="3"/>
      <c r="G84" s="3"/>
      <c r="H84" s="3"/>
      <c r="I84" s="3"/>
      <c r="J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</row>
    <row r="85" spans="4:80" ht="15">
      <c r="D85" s="4"/>
    </row>
  </sheetData>
  <mergeCells count="17">
    <mergeCell ref="D51:J51"/>
    <mergeCell ref="D52:J52"/>
    <mergeCell ref="P24:T24"/>
    <mergeCell ref="D43:I43"/>
    <mergeCell ref="D44:I44"/>
    <mergeCell ref="D48:J48"/>
    <mergeCell ref="D49:J49"/>
    <mergeCell ref="D50:J50"/>
    <mergeCell ref="D17:J17"/>
    <mergeCell ref="D18:J18"/>
    <mergeCell ref="D20:J20"/>
    <mergeCell ref="D21:J21"/>
    <mergeCell ref="D23:D25"/>
    <mergeCell ref="E23:G23"/>
    <mergeCell ref="H23:J23"/>
    <mergeCell ref="E24:F24"/>
    <mergeCell ref="H24:I24"/>
  </mergeCells>
  <printOptions horizontalCentered="1"/>
  <pageMargins left="0" right="0" top="0.15748031496062992" bottom="0.15748031496062992" header="0" footer="0"/>
  <pageSetup paperSize="5" scale="5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CB85"/>
  <sheetViews>
    <sheetView topLeftCell="H21" zoomScale="70" zoomScaleNormal="70" workbookViewId="0">
      <selection activeCell="S44" sqref="S44"/>
    </sheetView>
  </sheetViews>
  <sheetFormatPr baseColWidth="10" defaultColWidth="9.140625" defaultRowHeight="12.75"/>
  <cols>
    <col min="1" max="1" width="9.140625" style="16"/>
    <col min="2" max="2" width="4.42578125" style="16" customWidth="1"/>
    <col min="3" max="3" width="3.28515625" style="16" hidden="1" customWidth="1"/>
    <col min="4" max="4" width="10.140625" style="3" customWidth="1"/>
    <col min="5" max="5" width="20.42578125" style="3" customWidth="1"/>
    <col min="6" max="6" width="23.5703125" style="3" customWidth="1"/>
    <col min="7" max="7" width="212.85546875" style="3" customWidth="1"/>
    <col min="8" max="8" width="22.85546875" style="3" customWidth="1"/>
    <col min="9" max="9" width="17.7109375" style="3" customWidth="1"/>
    <col min="10" max="10" width="23.140625" style="3" customWidth="1"/>
    <col min="11" max="14" width="9.140625" style="16"/>
    <col min="15" max="16384" width="9.140625" style="3"/>
  </cols>
  <sheetData>
    <row r="1" s="16" customFormat="1" ht="15" customHeight="1"/>
    <row r="2" s="16" customFormat="1" ht="15" customHeight="1"/>
    <row r="3" s="16" customFormat="1" ht="15" customHeight="1"/>
    <row r="4" s="16" customFormat="1" ht="15" customHeight="1"/>
    <row r="5" s="16" customFormat="1" ht="15" customHeight="1"/>
    <row r="6" s="16" customFormat="1" ht="15" customHeight="1"/>
    <row r="7" s="16" customFormat="1" ht="15" customHeight="1"/>
    <row r="8" s="16" customFormat="1" ht="15" customHeight="1"/>
    <row r="9" s="16" customFormat="1" ht="15" customHeight="1"/>
    <row r="10" s="16" customFormat="1" ht="15" customHeight="1"/>
    <row r="11" s="16" customFormat="1" ht="15" customHeight="1"/>
    <row r="12" s="16" customFormat="1" ht="15" customHeight="1"/>
    <row r="13" s="16" customFormat="1" ht="15" customHeight="1"/>
    <row r="14" s="16" customFormat="1" ht="15" customHeight="1"/>
    <row r="15" s="16" customFormat="1" ht="15" customHeight="1"/>
    <row r="16" s="16" customFormat="1" ht="15" customHeight="1"/>
    <row r="17" spans="1:20" s="16" customFormat="1" ht="19.5">
      <c r="D17" s="49"/>
      <c r="E17" s="49"/>
      <c r="F17" s="49"/>
      <c r="G17" s="49"/>
      <c r="H17" s="49"/>
      <c r="I17" s="49"/>
      <c r="J17" s="49"/>
    </row>
    <row r="18" spans="1:20" s="16" customFormat="1" ht="19.5" customHeight="1">
      <c r="D18" s="50" t="s">
        <v>0</v>
      </c>
      <c r="E18" s="50"/>
      <c r="F18" s="50"/>
      <c r="G18" s="50"/>
      <c r="H18" s="50"/>
      <c r="I18" s="50"/>
      <c r="J18" s="50"/>
    </row>
    <row r="19" spans="1:20" s="16" customFormat="1">
      <c r="D19" s="17"/>
      <c r="E19" s="17"/>
      <c r="F19" s="17"/>
      <c r="G19" s="17"/>
      <c r="H19" s="17"/>
      <c r="I19" s="17"/>
      <c r="J19" s="17"/>
    </row>
    <row r="20" spans="1:20" s="16" customFormat="1" ht="19.5">
      <c r="D20" s="49" t="s">
        <v>9</v>
      </c>
      <c r="E20" s="49" t="s">
        <v>9</v>
      </c>
      <c r="F20" s="49"/>
      <c r="G20" s="49"/>
      <c r="H20" s="49"/>
      <c r="I20" s="49"/>
      <c r="J20" s="49"/>
      <c r="K20" s="42"/>
      <c r="L20" s="42"/>
      <c r="M20" s="42"/>
      <c r="N20" s="42"/>
      <c r="O20" s="42"/>
      <c r="P20" s="42"/>
    </row>
    <row r="21" spans="1:20" s="16" customFormat="1" ht="19.5">
      <c r="D21" s="49" t="s">
        <v>39</v>
      </c>
      <c r="E21" s="49"/>
      <c r="F21" s="49"/>
      <c r="G21" s="49"/>
      <c r="H21" s="49"/>
      <c r="I21" s="49"/>
      <c r="J21" s="49"/>
    </row>
    <row r="22" spans="1:20" s="16" customFormat="1" ht="19.5" customHeight="1" thickBot="1"/>
    <row r="23" spans="1:20" s="5" customFormat="1" ht="36.75" customHeight="1">
      <c r="A23" s="10"/>
      <c r="B23" s="10"/>
      <c r="C23" s="10"/>
      <c r="D23" s="51"/>
      <c r="E23" s="54" t="s">
        <v>12</v>
      </c>
      <c r="F23" s="55"/>
      <c r="G23" s="55"/>
      <c r="H23" s="56"/>
      <c r="I23" s="56"/>
      <c r="J23" s="57"/>
      <c r="K23" s="10"/>
      <c r="L23" s="10"/>
      <c r="M23" s="10"/>
      <c r="N23" s="10"/>
      <c r="P23" s="21"/>
      <c r="Q23" s="21"/>
      <c r="R23" s="21"/>
      <c r="S23" s="21"/>
      <c r="T23" s="21"/>
    </row>
    <row r="24" spans="1:20" s="5" customFormat="1" ht="37.5" customHeight="1">
      <c r="A24" s="10"/>
      <c r="B24" s="10"/>
      <c r="C24" s="10"/>
      <c r="D24" s="52"/>
      <c r="E24" s="58"/>
      <c r="F24" s="58"/>
      <c r="G24" s="15"/>
      <c r="H24" s="58" t="s">
        <v>7</v>
      </c>
      <c r="I24" s="58"/>
      <c r="J24" s="38">
        <v>31712.69</v>
      </c>
      <c r="K24" s="10"/>
      <c r="L24" s="10"/>
      <c r="M24" s="10"/>
      <c r="N24" s="10"/>
      <c r="P24" s="44"/>
      <c r="Q24" s="44"/>
      <c r="R24" s="44"/>
      <c r="S24" s="44"/>
      <c r="T24" s="44"/>
    </row>
    <row r="25" spans="1:20" s="5" customFormat="1" ht="45.75" customHeight="1" thickBot="1">
      <c r="A25" s="10"/>
      <c r="B25" s="10"/>
      <c r="C25" s="10"/>
      <c r="D25" s="53"/>
      <c r="E25" s="2" t="s">
        <v>4</v>
      </c>
      <c r="F25" s="1" t="s">
        <v>5</v>
      </c>
      <c r="G25" s="19" t="s">
        <v>6</v>
      </c>
      <c r="H25" s="2" t="s">
        <v>1</v>
      </c>
      <c r="I25" s="1" t="s">
        <v>2</v>
      </c>
      <c r="J25" s="19" t="s">
        <v>3</v>
      </c>
      <c r="K25" s="10"/>
      <c r="L25" s="10"/>
      <c r="M25" s="10"/>
      <c r="N25" s="10"/>
      <c r="P25" s="21"/>
      <c r="Q25" s="21"/>
      <c r="R25" s="21"/>
      <c r="S25" s="21"/>
      <c r="T25" s="21"/>
    </row>
    <row r="26" spans="1:20" s="13" customFormat="1" ht="17.100000000000001" customHeight="1">
      <c r="D26" s="23"/>
      <c r="E26" s="23">
        <v>41244</v>
      </c>
      <c r="F26" s="27"/>
      <c r="G26" s="43" t="s">
        <v>11</v>
      </c>
      <c r="H26" s="30"/>
      <c r="I26" s="30"/>
      <c r="J26" s="31">
        <v>31712.69</v>
      </c>
      <c r="P26" s="22"/>
      <c r="Q26" s="22"/>
      <c r="R26" s="22"/>
      <c r="S26" s="22"/>
      <c r="T26" s="22"/>
    </row>
    <row r="27" spans="1:20" s="13" customFormat="1" ht="17.100000000000001" customHeight="1">
      <c r="D27" s="23"/>
      <c r="E27" s="23">
        <v>41262</v>
      </c>
      <c r="F27" s="27" t="s">
        <v>29</v>
      </c>
      <c r="G27" s="43" t="s">
        <v>45</v>
      </c>
      <c r="H27" s="30">
        <v>4113.4399999999996</v>
      </c>
      <c r="I27" s="30"/>
      <c r="J27" s="31">
        <f>J26+I27-H27</f>
        <v>27599.25</v>
      </c>
      <c r="P27" s="22"/>
      <c r="Q27" s="22"/>
      <c r="R27" s="22"/>
      <c r="S27" s="22"/>
      <c r="T27" s="22"/>
    </row>
    <row r="28" spans="1:20" s="13" customFormat="1" ht="17.100000000000001" customHeight="1">
      <c r="D28" s="23"/>
      <c r="E28" s="23">
        <v>41262</v>
      </c>
      <c r="F28" s="27" t="s">
        <v>30</v>
      </c>
      <c r="G28" s="43" t="s">
        <v>46</v>
      </c>
      <c r="H28" s="30">
        <v>2280</v>
      </c>
      <c r="I28" s="39"/>
      <c r="J28" s="31">
        <f>J27+I28-H28</f>
        <v>25319.25</v>
      </c>
      <c r="P28" s="22"/>
      <c r="Q28" s="22"/>
      <c r="R28" s="22"/>
      <c r="S28" s="22"/>
      <c r="T28" s="22"/>
    </row>
    <row r="29" spans="1:20" s="13" customFormat="1" ht="17.100000000000001" customHeight="1">
      <c r="D29" s="23"/>
      <c r="E29" s="23">
        <v>41267</v>
      </c>
      <c r="F29" s="27" t="s">
        <v>40</v>
      </c>
      <c r="G29" s="43" t="s">
        <v>47</v>
      </c>
      <c r="H29" s="30">
        <v>9879</v>
      </c>
      <c r="I29" s="39"/>
      <c r="J29" s="31">
        <f t="shared" ref="J29:J34" si="0">J28+I29-H29</f>
        <v>15440.25</v>
      </c>
      <c r="P29" s="22"/>
      <c r="Q29" s="22"/>
      <c r="R29" s="22"/>
      <c r="S29" s="22"/>
      <c r="T29" s="22"/>
    </row>
    <row r="30" spans="1:20" s="13" customFormat="1" ht="17.100000000000001" customHeight="1">
      <c r="D30" s="23"/>
      <c r="E30" s="23">
        <v>41267</v>
      </c>
      <c r="F30" s="27" t="s">
        <v>41</v>
      </c>
      <c r="G30" s="43" t="s">
        <v>48</v>
      </c>
      <c r="H30" s="30">
        <v>5071.55</v>
      </c>
      <c r="I30" s="39"/>
      <c r="J30" s="31">
        <f t="shared" si="0"/>
        <v>10368.700000000001</v>
      </c>
      <c r="P30" s="22"/>
      <c r="Q30" s="22"/>
      <c r="R30" s="22"/>
      <c r="S30" s="22"/>
      <c r="T30" s="22"/>
    </row>
    <row r="31" spans="1:20" s="13" customFormat="1" ht="17.100000000000001" customHeight="1">
      <c r="D31" s="23"/>
      <c r="E31" s="23">
        <v>41267</v>
      </c>
      <c r="F31" s="27" t="s">
        <v>42</v>
      </c>
      <c r="G31" s="43" t="s">
        <v>49</v>
      </c>
      <c r="H31" s="30">
        <v>5883</v>
      </c>
      <c r="I31" s="39"/>
      <c r="J31" s="31">
        <f t="shared" si="0"/>
        <v>4485.7000000000007</v>
      </c>
      <c r="P31" s="22"/>
      <c r="Q31" s="22"/>
      <c r="R31" s="22"/>
      <c r="S31" s="22"/>
      <c r="T31" s="22"/>
    </row>
    <row r="32" spans="1:20" s="13" customFormat="1" ht="17.100000000000001" customHeight="1">
      <c r="D32" s="23"/>
      <c r="E32" s="23">
        <v>41274</v>
      </c>
      <c r="F32" s="27" t="s">
        <v>43</v>
      </c>
      <c r="G32" s="43" t="s">
        <v>50</v>
      </c>
      <c r="H32" s="30"/>
      <c r="I32" s="39"/>
      <c r="J32" s="31">
        <f t="shared" si="0"/>
        <v>4485.7000000000007</v>
      </c>
      <c r="P32" s="22"/>
      <c r="Q32" s="22"/>
      <c r="R32" s="22"/>
      <c r="S32" s="22"/>
      <c r="T32" s="22"/>
    </row>
    <row r="33" spans="2:80" s="13" customFormat="1" ht="17.100000000000001" customHeight="1">
      <c r="D33" s="23"/>
      <c r="E33" s="23">
        <v>41274</v>
      </c>
      <c r="F33" s="27" t="s">
        <v>44</v>
      </c>
      <c r="G33" s="43" t="s">
        <v>51</v>
      </c>
      <c r="H33" s="30">
        <v>1058.45</v>
      </c>
      <c r="I33" s="39"/>
      <c r="J33" s="31">
        <f t="shared" si="0"/>
        <v>3427.2500000000009</v>
      </c>
      <c r="P33" s="22"/>
      <c r="Q33" s="22"/>
      <c r="R33" s="22"/>
      <c r="S33" s="22"/>
      <c r="T33" s="22"/>
    </row>
    <row r="34" spans="2:80" s="13" customFormat="1" ht="17.100000000000001" customHeight="1">
      <c r="D34" s="23"/>
      <c r="E34" s="23">
        <v>41274</v>
      </c>
      <c r="F34" s="27"/>
      <c r="G34" s="43" t="s">
        <v>10</v>
      </c>
      <c r="H34" s="35">
        <f>19.88+4.08+9.98+21.73+4.42+5.02+82.83+3.42+6.17</f>
        <v>157.52999999999997</v>
      </c>
      <c r="I34" s="39"/>
      <c r="J34" s="31">
        <f t="shared" si="0"/>
        <v>3269.7200000000012</v>
      </c>
      <c r="P34" s="22"/>
      <c r="Q34" s="22"/>
      <c r="R34" s="22"/>
      <c r="S34" s="22"/>
      <c r="T34" s="22"/>
    </row>
    <row r="35" spans="2:80" s="10" customFormat="1" ht="16.5" customHeight="1" thickBot="1">
      <c r="D35" s="23"/>
      <c r="E35" s="26"/>
      <c r="F35" s="27"/>
      <c r="G35" s="28"/>
      <c r="H35" s="30"/>
      <c r="I35" s="29"/>
      <c r="J35" s="31">
        <f>J34</f>
        <v>3269.7200000000012</v>
      </c>
    </row>
    <row r="36" spans="2:80" s="10" customFormat="1" ht="21.95" customHeight="1" thickBot="1">
      <c r="B36" s="9"/>
      <c r="C36" s="9"/>
      <c r="D36" s="25"/>
      <c r="E36" s="24"/>
      <c r="F36" s="20"/>
      <c r="G36" s="20" t="s">
        <v>8</v>
      </c>
      <c r="H36" s="33">
        <f>SUM(H26:H35)</f>
        <v>28442.969999999998</v>
      </c>
      <c r="I36" s="33">
        <f>SUM(I26:I35)</f>
        <v>0</v>
      </c>
      <c r="J36" s="34">
        <f>J35</f>
        <v>3269.7200000000012</v>
      </c>
    </row>
    <row r="37" spans="2:80" ht="24" customHeight="1">
      <c r="D37" s="7"/>
      <c r="E37" s="7"/>
      <c r="F37" s="7"/>
      <c r="G37" s="7"/>
      <c r="H37" s="11"/>
      <c r="I37" s="11"/>
      <c r="J37" s="11"/>
      <c r="K37" s="18"/>
      <c r="L37" s="18"/>
      <c r="M37" s="18"/>
      <c r="N37" s="18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</row>
    <row r="38" spans="2:80" ht="24" customHeight="1">
      <c r="D38" s="7"/>
      <c r="E38" s="8"/>
      <c r="F38" s="5"/>
      <c r="G38" s="5"/>
      <c r="H38" s="6"/>
      <c r="I38" s="6"/>
      <c r="J38" s="6"/>
    </row>
    <row r="39" spans="2:80" ht="24" customHeight="1">
      <c r="D39" s="5"/>
      <c r="E39" s="8"/>
      <c r="F39" s="5"/>
      <c r="G39" s="5"/>
      <c r="H39" s="6"/>
      <c r="I39" s="6"/>
      <c r="J39" s="6"/>
    </row>
    <row r="40" spans="2:80" ht="24" customHeight="1">
      <c r="D40" s="9"/>
      <c r="E40" s="8"/>
      <c r="F40" s="5"/>
      <c r="G40" s="5"/>
      <c r="H40" s="6"/>
      <c r="I40" s="6"/>
      <c r="J40" s="6"/>
    </row>
    <row r="41" spans="2:80" ht="24" customHeight="1">
      <c r="D41" s="9"/>
      <c r="E41" s="8"/>
      <c r="F41" s="5"/>
      <c r="G41" s="5"/>
      <c r="H41" s="6"/>
      <c r="I41" s="6"/>
      <c r="J41" s="6"/>
    </row>
    <row r="42" spans="2:80" ht="24" customHeight="1">
      <c r="D42" s="9"/>
      <c r="E42" s="8"/>
      <c r="F42" s="5"/>
      <c r="G42" s="5"/>
      <c r="H42" s="6"/>
      <c r="I42" s="6"/>
      <c r="J42" s="6"/>
    </row>
    <row r="43" spans="2:80" ht="24" customHeight="1">
      <c r="D43" s="46"/>
      <c r="E43" s="46"/>
      <c r="F43" s="46"/>
      <c r="G43" s="46"/>
      <c r="H43" s="46"/>
      <c r="I43" s="46"/>
      <c r="J43" s="6"/>
    </row>
    <row r="44" spans="2:80" ht="24" customHeight="1">
      <c r="D44" s="46"/>
      <c r="E44" s="46"/>
      <c r="F44" s="46"/>
      <c r="G44" s="46"/>
      <c r="H44" s="46"/>
      <c r="I44" s="46"/>
      <c r="J44" s="6"/>
    </row>
    <row r="45" spans="2:80" ht="24" customHeight="1">
      <c r="D45" s="9"/>
      <c r="E45" s="8"/>
      <c r="F45" s="5"/>
      <c r="G45" s="5"/>
      <c r="H45" s="6"/>
      <c r="I45" s="6"/>
      <c r="J45" s="6"/>
    </row>
    <row r="46" spans="2:80" ht="24" customHeight="1">
      <c r="D46" s="9"/>
      <c r="E46" s="8"/>
      <c r="F46" s="5"/>
      <c r="G46" s="5"/>
      <c r="H46" s="6"/>
      <c r="I46" s="6"/>
      <c r="J46" s="6"/>
    </row>
    <row r="47" spans="2:80" ht="24" customHeight="1">
      <c r="D47" s="7"/>
      <c r="E47" s="8"/>
      <c r="F47" s="5"/>
      <c r="G47" s="5"/>
      <c r="H47" s="6"/>
      <c r="I47" s="6"/>
      <c r="J47" s="6"/>
    </row>
    <row r="48" spans="2:80" ht="24" customHeight="1">
      <c r="D48" s="47"/>
      <c r="E48" s="47"/>
      <c r="F48" s="47"/>
      <c r="G48" s="47"/>
      <c r="H48" s="47"/>
      <c r="I48" s="47"/>
      <c r="J48" s="47"/>
    </row>
    <row r="49" spans="4:80" ht="24" customHeight="1">
      <c r="D49" s="48"/>
      <c r="E49" s="48"/>
      <c r="F49" s="48"/>
      <c r="G49" s="48"/>
      <c r="H49" s="48"/>
      <c r="I49" s="48"/>
      <c r="J49" s="48"/>
    </row>
    <row r="50" spans="4:80" s="16" customFormat="1" ht="24" customHeight="1">
      <c r="D50" s="45"/>
      <c r="E50" s="45"/>
      <c r="F50" s="45"/>
      <c r="G50" s="45"/>
      <c r="H50" s="45"/>
      <c r="I50" s="45"/>
      <c r="J50" s="45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</row>
    <row r="51" spans="4:80" s="16" customFormat="1" ht="24" customHeight="1">
      <c r="D51" s="45"/>
      <c r="E51" s="45"/>
      <c r="F51" s="45"/>
      <c r="G51" s="45"/>
      <c r="H51" s="45"/>
      <c r="I51" s="45"/>
      <c r="J51" s="45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</row>
    <row r="52" spans="4:80" s="16" customFormat="1" ht="24" customHeight="1">
      <c r="D52" s="45"/>
      <c r="E52" s="45"/>
      <c r="F52" s="45"/>
      <c r="G52" s="45"/>
      <c r="H52" s="45"/>
      <c r="I52" s="45"/>
      <c r="J52" s="45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</row>
    <row r="53" spans="4:80" s="16" customFormat="1" ht="20.25">
      <c r="D53" s="32"/>
      <c r="E53" s="32"/>
      <c r="F53" s="32"/>
      <c r="G53" s="32"/>
      <c r="H53" s="32"/>
      <c r="I53" s="32"/>
      <c r="J53" s="32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</row>
    <row r="54" spans="4:80" s="16" customFormat="1">
      <c r="D54" s="12"/>
      <c r="E54" s="12"/>
      <c r="F54" s="12"/>
      <c r="G54" s="12"/>
      <c r="H54" s="12"/>
      <c r="I54" s="12"/>
      <c r="J54" s="12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</row>
    <row r="55" spans="4:80" s="16" customFormat="1">
      <c r="D55" s="12"/>
      <c r="E55" s="12"/>
      <c r="F55" s="12"/>
      <c r="G55" s="12"/>
      <c r="H55" s="12"/>
      <c r="I55" s="12"/>
      <c r="J55" s="12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</row>
    <row r="56" spans="4:80" s="16" customFormat="1">
      <c r="D56" s="12"/>
      <c r="E56" s="12"/>
      <c r="F56" s="12"/>
      <c r="G56" s="12"/>
      <c r="H56" s="12"/>
      <c r="I56" s="12"/>
      <c r="J56" s="12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</row>
    <row r="57" spans="4:80" s="16" customFormat="1">
      <c r="D57" s="12"/>
      <c r="E57" s="12"/>
      <c r="F57" s="12"/>
      <c r="G57" s="12"/>
      <c r="H57" s="12"/>
      <c r="I57" s="12"/>
      <c r="J57" s="12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</row>
    <row r="58" spans="4:80" s="16" customFormat="1">
      <c r="D58" s="12"/>
      <c r="E58" s="12"/>
      <c r="F58" s="12"/>
      <c r="G58" s="12"/>
      <c r="H58" s="12"/>
      <c r="I58" s="12"/>
      <c r="J58" s="12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</row>
    <row r="59" spans="4:80" s="16" customFormat="1">
      <c r="D59" s="12"/>
      <c r="E59" s="12"/>
      <c r="F59" s="12"/>
      <c r="G59" s="12"/>
      <c r="H59" s="12"/>
      <c r="I59" s="12"/>
      <c r="J59" s="12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</row>
    <row r="60" spans="4:80" s="16" customFormat="1">
      <c r="D60" s="12"/>
      <c r="E60" s="12"/>
      <c r="F60" s="12"/>
      <c r="G60" s="12"/>
      <c r="H60" s="12"/>
      <c r="I60" s="12"/>
      <c r="J60" s="12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</row>
    <row r="61" spans="4:80" s="16" customFormat="1">
      <c r="D61" s="12"/>
      <c r="E61" s="12"/>
      <c r="F61" s="12"/>
      <c r="G61" s="12"/>
      <c r="H61" s="12"/>
      <c r="I61" s="12"/>
      <c r="J61" s="12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</row>
    <row r="62" spans="4:80" s="16" customFormat="1">
      <c r="D62" s="12"/>
      <c r="E62" s="12"/>
      <c r="F62" s="12"/>
      <c r="G62" s="12"/>
      <c r="H62" s="12"/>
      <c r="I62" s="12"/>
      <c r="J62" s="12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</row>
    <row r="63" spans="4:80" s="16" customFormat="1">
      <c r="D63" s="12"/>
      <c r="E63" s="12"/>
      <c r="F63" s="12"/>
      <c r="G63" s="12"/>
      <c r="H63" s="12"/>
      <c r="I63" s="12"/>
      <c r="J63" s="12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</row>
    <row r="64" spans="4:80" s="16" customFormat="1">
      <c r="D64" s="12"/>
      <c r="E64" s="12"/>
      <c r="F64" s="12"/>
      <c r="G64" s="12"/>
      <c r="H64" s="12"/>
      <c r="I64" s="12"/>
      <c r="J64" s="12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</row>
    <row r="65" spans="4:80" s="16" customFormat="1">
      <c r="D65" s="12"/>
      <c r="E65" s="12"/>
      <c r="F65" s="12"/>
      <c r="G65" s="12"/>
      <c r="H65" s="12"/>
      <c r="I65" s="12"/>
      <c r="J65" s="12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</row>
    <row r="84" spans="4:80" s="16" customFormat="1" ht="13.5" thickBot="1">
      <c r="D84" s="3"/>
      <c r="E84" s="3"/>
      <c r="F84" s="3"/>
      <c r="G84" s="3"/>
      <c r="H84" s="3"/>
      <c r="I84" s="3"/>
      <c r="J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</row>
    <row r="85" spans="4:80" ht="15">
      <c r="D85" s="4"/>
    </row>
  </sheetData>
  <mergeCells count="17">
    <mergeCell ref="D51:J51"/>
    <mergeCell ref="D52:J52"/>
    <mergeCell ref="P24:T24"/>
    <mergeCell ref="D43:I43"/>
    <mergeCell ref="D44:I44"/>
    <mergeCell ref="D48:J48"/>
    <mergeCell ref="D49:J49"/>
    <mergeCell ref="D50:J50"/>
    <mergeCell ref="D17:J17"/>
    <mergeCell ref="D18:J18"/>
    <mergeCell ref="D20:J20"/>
    <mergeCell ref="D21:J21"/>
    <mergeCell ref="D23:D25"/>
    <mergeCell ref="E23:G23"/>
    <mergeCell ref="H23:J23"/>
    <mergeCell ref="E24:F24"/>
    <mergeCell ref="H24:I24"/>
  </mergeCells>
  <printOptions horizontalCentered="1"/>
  <pageMargins left="0" right="0" top="0.15748031496062992" bottom="0.15748031496062992" header="0" footer="0"/>
  <pageSetup paperSize="5" scale="5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C38" sqref="C38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Libro banco  SEPT.-2012 </vt:lpstr>
      <vt:lpstr>Libro banco  OCT.-2012  </vt:lpstr>
      <vt:lpstr>Libro banco  NOV.-2012 </vt:lpstr>
      <vt:lpstr>Libro banco  DIC. -2012  </vt:lpstr>
      <vt:lpstr>Hoja1</vt:lpstr>
      <vt:lpstr>'Libro banco  DIC. -2012  '!Títulos_a_imprimir</vt:lpstr>
      <vt:lpstr>'Libro banco  NOV.-2012 '!Títulos_a_imprimir</vt:lpstr>
      <vt:lpstr>'Libro banco  OCT.-2012  '!Títulos_a_imprimir</vt:lpstr>
      <vt:lpstr>'Libro banco  SEPT.-2012 '!Títulos_a_imprimir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jrosario</cp:lastModifiedBy>
  <cp:lastPrinted>2013-07-03T12:53:17Z</cp:lastPrinted>
  <dcterms:created xsi:type="dcterms:W3CDTF">2006-07-11T17:39:34Z</dcterms:created>
  <dcterms:modified xsi:type="dcterms:W3CDTF">2013-07-03T21:49:17Z</dcterms:modified>
</cp:coreProperties>
</file>