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000" yWindow="-120" windowWidth="12000" windowHeight="9240" tabRatio="601"/>
  </bookViews>
  <sheets>
    <sheet name="Libro banco  Diciembre -2013" sheetId="8" r:id="rId1"/>
    <sheet name="Hoja1" sheetId="2" r:id="rId2"/>
  </sheets>
  <definedNames>
    <definedName name="_xlnm.Print_Titles" localSheetId="0">'Libro banco  Diciembre -2013'!$1:$25</definedName>
  </definedNames>
  <calcPr calcId="125725"/>
</workbook>
</file>

<file path=xl/calcChain.xml><?xml version="1.0" encoding="utf-8"?>
<calcChain xmlns="http://schemas.openxmlformats.org/spreadsheetml/2006/main">
  <c r="H54" i="8"/>
  <c r="J28"/>
  <c r="J29" s="1"/>
  <c r="J30" s="1"/>
  <c r="J31" s="1"/>
  <c r="J32" s="1"/>
  <c r="J33" s="1"/>
  <c r="J34" s="1"/>
  <c r="J35" s="1"/>
  <c r="J36" s="1"/>
  <c r="J37" s="1"/>
  <c r="J38" s="1"/>
  <c r="J39" s="1"/>
  <c r="J40" s="1"/>
  <c r="J41" s="1"/>
  <c r="J42" s="1"/>
  <c r="J43" s="1"/>
  <c r="J44" s="1"/>
  <c r="J45" s="1"/>
  <c r="J46" s="1"/>
  <c r="J47" s="1"/>
  <c r="J48" s="1"/>
  <c r="J49" s="1"/>
  <c r="J50" s="1"/>
  <c r="J51" s="1"/>
  <c r="J52" s="1"/>
  <c r="J53" s="1"/>
  <c r="J27"/>
  <c r="J54" l="1"/>
  <c r="H56"/>
  <c r="I56"/>
  <c r="J55" l="1"/>
  <c r="J56" s="1"/>
</calcChain>
</file>

<file path=xl/sharedStrings.xml><?xml version="1.0" encoding="utf-8"?>
<sst xmlns="http://schemas.openxmlformats.org/spreadsheetml/2006/main" count="68" uniqueCount="61">
  <si>
    <t>“Año del Bicentenario  del Natalicio Juan Pablo Duarte”</t>
  </si>
  <si>
    <t>Balance</t>
  </si>
  <si>
    <t>Fecha</t>
  </si>
  <si>
    <t>No. Ck/Transf.</t>
  </si>
  <si>
    <t xml:space="preserve">Balance Inicial: </t>
  </si>
  <si>
    <t>Totales</t>
  </si>
  <si>
    <t>BANCO DE RESERVAS DE LA REPUBLICA DOMINICANA</t>
  </si>
  <si>
    <t xml:space="preserve">BALANCE </t>
  </si>
  <si>
    <t>Cuenta Bancaria No: 100-01-240-010841-7</t>
  </si>
  <si>
    <t>Descripción</t>
  </si>
  <si>
    <t>Débito</t>
  </si>
  <si>
    <t>Crédito</t>
  </si>
  <si>
    <t>DEL 01 AL 31 DE DICIEMBRE DEL 2013</t>
  </si>
  <si>
    <t>002587</t>
  </si>
  <si>
    <t>002588</t>
  </si>
  <si>
    <t>002589</t>
  </si>
  <si>
    <t>002590</t>
  </si>
  <si>
    <t>002591</t>
  </si>
  <si>
    <t>002592</t>
  </si>
  <si>
    <t>002593</t>
  </si>
  <si>
    <t>002594</t>
  </si>
  <si>
    <t>002595</t>
  </si>
  <si>
    <t>002596</t>
  </si>
  <si>
    <t>002597</t>
  </si>
  <si>
    <t>002598</t>
  </si>
  <si>
    <t>002599</t>
  </si>
  <si>
    <t>002600</t>
  </si>
  <si>
    <t>002601</t>
  </si>
  <si>
    <t>002602</t>
  </si>
  <si>
    <t>002603</t>
  </si>
  <si>
    <t>002604</t>
  </si>
  <si>
    <t>002605</t>
  </si>
  <si>
    <t>002606</t>
  </si>
  <si>
    <t>002607</t>
  </si>
  <si>
    <t>002608</t>
  </si>
  <si>
    <t>002609</t>
  </si>
  <si>
    <t>002610</t>
  </si>
  <si>
    <t>002611</t>
  </si>
  <si>
    <t>002612</t>
  </si>
  <si>
    <t>NULO</t>
  </si>
  <si>
    <t>PAGO FACT. NO. 7020/13 D/F 16/11/13, POR ALQ. DE (1) AUTOBUS DE 50 PASAJEROS PARA TRANSPORTAR AL PERS. DE LA ACTIVIDAD DE REFORESTACION, EL VIERNES 15 DE NOV. EN LA PROV. MARIA T.S. PARA CUMPLIR CON EL OPERAT. ANNUAL 2013.</t>
  </si>
  <si>
    <t>PAGO FACT. NO. 5766 D/F 8/11/13, POR CONFECCION DE TS. DE PRESENTACION EN OPALINA.</t>
  </si>
  <si>
    <t>PAGO FACT. NO. 13439 D/F 21/11/13, POR ADQ. DE UN JUEGO DE UTENSILIOS DE ESCRITORIO EN COLOR NEGRO Y UNA PIZARRA DE CORCHO 18X25, PARA EL DIRECT. DE DESARROLLO Y PANIFICACION.</t>
  </si>
  <si>
    <t>PAGO FACT. NO. 0433 D/F 14/11/13 Y 0434 D/F 14/11/13, POR COMPRA DE COMESTIBLES Y ADQ. DE SOMBREROS, PARA LA REFORESTACION COSTERA CELEBRADO EL MIERCOLES 13 DE NOV. EN LA PLAYA BOBA, MARIA T.S.</t>
  </si>
  <si>
    <t>PAGO FACT. NO. 3-19281 D/F 11/11/13, POR CONCEPTO DE ADQUISICION DE CORONA DE FLORES, POR MOTIVO DEL FALLECIMIENTO DE LA MADRE DE AUREO MUÑOZ, QUIEN LABORA EN ESTA ENTIDAD.</t>
  </si>
  <si>
    <t>PAGO VIATICOS AL PERS. DE LA DIRECCION GENERAL, POR TRAB. INHERENTES A SU CARGO EN LA PROV. BARAHONA, EL 10 DE DIC. 2013.</t>
  </si>
  <si>
    <t>PAGO DE ALMUERZO A LA SRA. NATALIE TERUEL, POR (18) DIAS LABORABLES, QUIEN LABORA COMO DELEG. INTERINA, EN LA PROV. MONS. NOUEL, DEL 06-29 DE NOV. 2013.</t>
  </si>
  <si>
    <t>PAGO MONOGRAFICO A LA SRA. SANTA RAMIREZ, EMPLEADA DE ESTA ENTIDAD, LA CUAL HA APROBADO TODAS LAS MATERIAS INSCRITA PARA LA LIC. EN CONTABILIDAD, EN LA (UASD).</t>
  </si>
  <si>
    <t>PAGO POR LA CONTRATACION DEL CORO QUE CANTARA EN LA MISA DE ACCION DE GRACIAS QUE REALIZAREMOS POR MOTIVO DEL 9NO. ANIVERSARIO DE LA ENTIDAD.</t>
  </si>
  <si>
    <t>PAGO POR LA RENOVACION DE MEMBRECIA EN PRICESMART NUM. 6801-089951, POR EL PERIODO COMPRENDIDO DEL 20 DE DIC. 2013, AL 20 DE DIC. 2014.</t>
  </si>
  <si>
    <t>PAGO DE RETENCION A SUPLIDORES 5% CORRESPONDIENTE AL MES DE DICIEMBRE 2013.</t>
  </si>
  <si>
    <t>PAGO DE DIEZMO POR OFICIAR LA EUCARISTIA EN ACCION DE GRACIAS, PARA CONMEMORAR EL 9NO. ANIVERSARIO DE NUESTRA ENTIDAD, EL CUAL SERA REALIZADO EL MARTES 17 DE DIC. 2013.</t>
  </si>
  <si>
    <t>PAGO DE RETENCION A SUPLIDORES 10% CORRESPONDIENTE AL MES DE DICIEMBRE 2013.</t>
  </si>
  <si>
    <t xml:space="preserve">CARGOS  Y  COMISIONES BANCARIAS </t>
  </si>
  <si>
    <t>TRANSFERENCIA  ANTICIPO FINANCIERO  RECIBIDA</t>
  </si>
  <si>
    <t>PAGO FACT. NO. 3-18841 Y 3-18969 D/F 22/08/13, POR CONCEPTO DE ADQUISICION DE CORONA DE FLORES, POR MOTIVO DEL FALLECIMIENTO DE LA SRA. INES MORALES, MADRE DE HAIROL MORALES, Y LA SRA. MERCEDES CROSS ABUELA DE LA SRA. ELVIRA PIANTINI.</t>
  </si>
  <si>
    <t>PAGO FACT. PROFORMA, D/F 01/8/13, CORRESP. AL PAGO POR ADQ. DE ACCESORIOS Y PLANTAS ORNAMENTALES, PARA EL EDIF. ADESS.</t>
  </si>
  <si>
    <t>PAGO FACT. NO. 000575, D/F 5/7/13, CORRESP. AL PAGO POR ACTIVIDAD DE LAS MADRES EN EL 2013.</t>
  </si>
  <si>
    <t>PAGO FACT. NO. 2406 D/F 02/10/13, POR ADQ. DE UN SACAPUNTAS ELECTRICO PARA USO DEL DPTP. DE PLANIF. Y DESARROLLO DE LA ENTIDAD.</t>
  </si>
  <si>
    <t>PAGO FACT. NO. 0090000884 D/F 23/8/13, CORRESP. A LA ADQ. DE COMESTIBLES PARA LA PREMIACION "EXCELENCIA ACADEMICA" PARA LOS HIJOS DE COLABORADORES DE ADESS, CON NOTAS EXCELENTES EN EL 2012-2013.</t>
  </si>
  <si>
    <t>PAGO DE REPOSICION DE CAJA CHICA CORRESP. A LOS GASTOS ADM. DE LA ENTIDAD, CON LOS PARA MANEJO DE GASTOS DE LA ENTIDAD CON LOS DETALLES Y SUS RESPECTIVAS FACT. DESDE EL NO.2773 HASTA EL 2798.</t>
  </si>
</sst>
</file>

<file path=xl/styles.xml><?xml version="1.0" encoding="utf-8"?>
<styleSheet xmlns="http://schemas.openxmlformats.org/spreadsheetml/2006/main">
  <numFmts count="5">
    <numFmt numFmtId="43" formatCode="_(* #,##0.00_);_(* \(#,##0.00\);_(* &quot;-&quot;??_);_(@_)"/>
    <numFmt numFmtId="164" formatCode="[$-409]dd\-mmm\-yy;@"/>
    <numFmt numFmtId="165" formatCode="[$-C0A]d\-mmm\-yy;@"/>
    <numFmt numFmtId="166" formatCode="&quot;RD$&quot;#,##0.00"/>
    <numFmt numFmtId="167" formatCode="000000"/>
  </numFmts>
  <fonts count="14">
    <font>
      <sz val="10"/>
      <name val="Arial"/>
    </font>
    <font>
      <b/>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2"/>
      <name val="Arial"/>
      <family val="2"/>
    </font>
    <font>
      <b/>
      <sz val="16"/>
      <name val="Arial"/>
      <family val="2"/>
    </font>
    <font>
      <b/>
      <i/>
      <sz val="18"/>
      <name val="Arial"/>
      <family val="2"/>
    </font>
    <font>
      <sz val="12"/>
      <name val="Calibri"/>
      <family val="2"/>
      <scheme val="minor"/>
    </font>
    <font>
      <sz val="10"/>
      <name val="Calibri"/>
      <family val="2"/>
      <scheme val="minor"/>
    </font>
    <font>
      <b/>
      <sz val="12"/>
      <name val="Calibri"/>
      <family val="2"/>
      <scheme val="minor"/>
    </font>
    <font>
      <sz val="10"/>
      <name val="Arial Narrow"/>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8">
    <border>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s>
  <cellStyleXfs count="5">
    <xf numFmtId="0" fontId="0"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57">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vertical="center"/>
    </xf>
    <xf numFmtId="0" fontId="7" fillId="0" borderId="3" xfId="0" applyFont="1" applyBorder="1" applyAlignment="1">
      <alignment vertical="center"/>
    </xf>
    <xf numFmtId="0" fontId="6" fillId="0" borderId="0" xfId="0" applyFont="1" applyAlignment="1">
      <alignment vertical="center"/>
    </xf>
    <xf numFmtId="4" fontId="6" fillId="0" borderId="0" xfId="0" applyNumberFormat="1" applyFont="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6" fillId="3" borderId="0" xfId="0" applyFont="1" applyFill="1" applyAlignment="1">
      <alignment vertical="center"/>
    </xf>
    <xf numFmtId="4" fontId="4" fillId="0" borderId="0" xfId="0" applyNumberFormat="1" applyFont="1" applyAlignment="1">
      <alignment vertical="center"/>
    </xf>
    <xf numFmtId="0" fontId="1" fillId="0" borderId="0" xfId="0" applyFont="1" applyAlignment="1">
      <alignment vertical="center"/>
    </xf>
    <xf numFmtId="0" fontId="6" fillId="3" borderId="0" xfId="0" applyFont="1" applyFill="1" applyAlignment="1">
      <alignment horizontal="center" vertical="center"/>
    </xf>
    <xf numFmtId="0" fontId="0" fillId="0" borderId="0" xfId="0" applyBorder="1" applyAlignment="1">
      <alignment vertical="center"/>
    </xf>
    <xf numFmtId="0" fontId="4" fillId="2" borderId="4" xfId="0" applyFont="1" applyFill="1" applyBorder="1" applyAlignment="1">
      <alignment horizontal="center" vertical="center" wrapText="1"/>
    </xf>
    <xf numFmtId="0" fontId="0" fillId="3" borderId="0" xfId="0" applyFill="1" applyAlignment="1">
      <alignment vertical="center"/>
    </xf>
    <xf numFmtId="0" fontId="1" fillId="3" borderId="0" xfId="0" applyFont="1" applyFill="1" applyAlignment="1">
      <alignment horizontal="center" vertical="center"/>
    </xf>
    <xf numFmtId="0" fontId="0" fillId="3" borderId="0" xfId="0" applyFill="1" applyBorder="1" applyAlignment="1">
      <alignment vertical="center"/>
    </xf>
    <xf numFmtId="0" fontId="4" fillId="2" borderId="5" xfId="0" applyFont="1" applyFill="1" applyBorder="1" applyAlignment="1">
      <alignment horizontal="center" vertical="center" wrapText="1"/>
    </xf>
    <xf numFmtId="4" fontId="4" fillId="3" borderId="6" xfId="0" applyNumberFormat="1" applyFont="1" applyFill="1" applyBorder="1" applyAlignment="1">
      <alignment horizontal="right" vertical="center"/>
    </xf>
    <xf numFmtId="0" fontId="6" fillId="0" borderId="0" xfId="0" applyFont="1" applyBorder="1" applyAlignment="1">
      <alignment vertical="center"/>
    </xf>
    <xf numFmtId="0" fontId="6" fillId="3" borderId="0" xfId="0" applyFont="1" applyFill="1" applyBorder="1" applyAlignment="1">
      <alignment horizontal="center" vertical="center"/>
    </xf>
    <xf numFmtId="165" fontId="7" fillId="0" borderId="7" xfId="3" applyNumberFormat="1" applyFont="1" applyFill="1" applyBorder="1" applyAlignment="1">
      <alignment horizontal="center"/>
    </xf>
    <xf numFmtId="4" fontId="4" fillId="0" borderId="6" xfId="0" applyNumberFormat="1" applyFont="1" applyFill="1" applyBorder="1" applyAlignment="1">
      <alignment horizontal="right" vertical="center"/>
    </xf>
    <xf numFmtId="4" fontId="4" fillId="0" borderId="8" xfId="0" applyNumberFormat="1" applyFont="1" applyFill="1" applyBorder="1" applyAlignment="1">
      <alignment horizontal="right" vertical="center"/>
    </xf>
    <xf numFmtId="165" fontId="10" fillId="0" borderId="7" xfId="3" applyNumberFormat="1" applyFont="1" applyFill="1" applyBorder="1" applyAlignment="1">
      <alignment horizontal="center"/>
    </xf>
    <xf numFmtId="0" fontId="10" fillId="0" borderId="9" xfId="3" quotePrefix="1" applyFont="1" applyFill="1" applyBorder="1" applyAlignment="1">
      <alignment horizontal="center" vertical="center"/>
    </xf>
    <xf numFmtId="0" fontId="11" fillId="0" borderId="7" xfId="3" applyFont="1" applyFill="1" applyBorder="1" applyAlignment="1">
      <alignment horizontal="left"/>
    </xf>
    <xf numFmtId="43" fontId="11" fillId="0" borderId="7" xfId="3" applyNumberFormat="1" applyFont="1" applyFill="1" applyBorder="1" applyAlignment="1">
      <alignment horizontal="left" vertical="center"/>
    </xf>
    <xf numFmtId="43" fontId="10" fillId="0" borderId="7" xfId="3" applyNumberFormat="1" applyFont="1" applyFill="1" applyBorder="1" applyAlignment="1">
      <alignment horizontal="left" vertical="center"/>
    </xf>
    <xf numFmtId="4" fontId="7" fillId="3" borderId="10" xfId="0" applyNumberFormat="1" applyFont="1" applyFill="1" applyBorder="1" applyAlignment="1">
      <alignment horizontal="center" vertical="center"/>
    </xf>
    <xf numFmtId="0" fontId="8" fillId="0" borderId="0" xfId="0" applyFont="1" applyAlignment="1">
      <alignment horizontal="left" vertical="center" wrapText="1"/>
    </xf>
    <xf numFmtId="4" fontId="4" fillId="3" borderId="11" xfId="0" applyNumberFormat="1" applyFont="1" applyFill="1" applyBorder="1" applyAlignment="1">
      <alignment horizontal="right" vertical="center"/>
    </xf>
    <xf numFmtId="4" fontId="4" fillId="3" borderId="11" xfId="0" applyNumberFormat="1" applyFont="1" applyFill="1" applyBorder="1" applyAlignment="1">
      <alignment horizontal="center" vertical="center"/>
    </xf>
    <xf numFmtId="0" fontId="5" fillId="3" borderId="0" xfId="0" applyFont="1" applyFill="1" applyAlignment="1">
      <alignment horizontal="center" vertical="center"/>
    </xf>
    <xf numFmtId="166" fontId="4" fillId="2" borderId="10" xfId="0" applyNumberFormat="1" applyFont="1" applyFill="1" applyBorder="1" applyAlignment="1">
      <alignment horizontal="center" vertical="center" wrapText="1"/>
    </xf>
    <xf numFmtId="0" fontId="10" fillId="0" borderId="9" xfId="3" quotePrefix="1" applyFont="1" applyFill="1" applyBorder="1" applyAlignment="1">
      <alignment horizontal="left" vertical="center"/>
    </xf>
    <xf numFmtId="167" fontId="10" fillId="0" borderId="7" xfId="3" quotePrefix="1" applyNumberFormat="1" applyFont="1" applyFill="1" applyBorder="1" applyAlignment="1">
      <alignment horizontal="center"/>
    </xf>
    <xf numFmtId="43" fontId="10" fillId="0" borderId="7" xfId="3" applyNumberFormat="1" applyFont="1" applyFill="1" applyBorder="1"/>
    <xf numFmtId="43" fontId="12" fillId="0" borderId="7" xfId="3" applyNumberFormat="1" applyFont="1" applyFill="1" applyBorder="1"/>
    <xf numFmtId="43" fontId="13" fillId="0" borderId="7" xfId="3" applyNumberFormat="1" applyFont="1" applyFill="1" applyBorder="1"/>
    <xf numFmtId="164" fontId="12" fillId="0" borderId="0" xfId="3" applyNumberFormat="1" applyFont="1" applyFill="1" applyBorder="1" applyAlignment="1">
      <alignment horizontal="center"/>
    </xf>
    <xf numFmtId="0" fontId="8" fillId="0" borderId="0" xfId="0" applyFont="1" applyAlignment="1">
      <alignment horizontal="left" vertical="center" wrapText="1"/>
    </xf>
    <xf numFmtId="0" fontId="6" fillId="0" borderId="0" xfId="0" applyFont="1" applyFill="1" applyAlignment="1">
      <alignment horizontal="left"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5" fillId="3" borderId="0" xfId="0" applyFont="1" applyFill="1" applyAlignment="1">
      <alignment horizontal="center" vertical="center"/>
    </xf>
    <xf numFmtId="0" fontId="9" fillId="3" borderId="0" xfId="0" applyFont="1" applyFill="1" applyAlignment="1">
      <alignment horizontal="center" vertical="center"/>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wrapText="1"/>
    </xf>
  </cellXfs>
  <cellStyles count="5">
    <cellStyle name="Millares 2" xfId="1"/>
    <cellStyle name="Normal" xfId="0" builtinId="0"/>
    <cellStyle name="Normal 2" xfId="2"/>
    <cellStyle name="Normal 3" xfId="3"/>
    <cellStyle name="Porcentual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5838825</xdr:colOff>
      <xdr:row>1</xdr:row>
      <xdr:rowOff>152400</xdr:rowOff>
    </xdr:from>
    <xdr:to>
      <xdr:col>6</xdr:col>
      <xdr:colOff>9324975</xdr:colOff>
      <xdr:row>15</xdr:row>
      <xdr:rowOff>76200</xdr:rowOff>
    </xdr:to>
    <xdr:pic>
      <xdr:nvPicPr>
        <xdr:cNvPr id="6494" name="Imagen 1" descr="C:\Users\asalcedo\Desktop\ENLACE COMUNICACIONES\ARTES VARIOS\ADESS_FINAL.jpg"/>
        <xdr:cNvPicPr>
          <a:picLocks noChangeAspect="1" noChangeArrowheads="1"/>
        </xdr:cNvPicPr>
      </xdr:nvPicPr>
      <xdr:blipFill>
        <a:blip xmlns:r="http://schemas.openxmlformats.org/officeDocument/2006/relationships" r:embed="rId1" cstate="print"/>
        <a:srcRect/>
        <a:stretch>
          <a:fillRect/>
        </a:stretch>
      </xdr:blipFill>
      <xdr:spPr bwMode="auto">
        <a:xfrm>
          <a:off x="10353675" y="342900"/>
          <a:ext cx="3486150" cy="2590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105"/>
  <sheetViews>
    <sheetView tabSelected="1" topLeftCell="H31" zoomScale="70" zoomScaleNormal="70" workbookViewId="0">
      <selection activeCell="G48" sqref="G47:G48"/>
    </sheetView>
  </sheetViews>
  <sheetFormatPr baseColWidth="10" defaultColWidth="9.140625" defaultRowHeight="12.75"/>
  <cols>
    <col min="1" max="1" width="9.140625" style="16"/>
    <col min="2" max="2" width="4.42578125" style="16" customWidth="1"/>
    <col min="3" max="3" width="3.28515625" style="16" hidden="1" customWidth="1"/>
    <col min="4" max="4" width="10.140625" style="3" customWidth="1"/>
    <col min="5" max="5" width="20.42578125" style="3" customWidth="1"/>
    <col min="6" max="6" width="23.5703125" style="3" customWidth="1"/>
    <col min="7" max="7" width="212.85546875" style="3" customWidth="1"/>
    <col min="8" max="8" width="22.85546875" style="3" customWidth="1"/>
    <col min="9" max="9" width="17.7109375" style="3" customWidth="1"/>
    <col min="10" max="10" width="23.140625" style="3" customWidth="1"/>
    <col min="11" max="14" width="9.140625" style="16"/>
    <col min="15" max="16384" width="9.140625" style="3"/>
  </cols>
  <sheetData>
    <row r="1" s="16" customFormat="1" ht="15" customHeight="1"/>
    <row r="2" s="16" customFormat="1" ht="15" customHeight="1"/>
    <row r="3" s="16" customFormat="1" ht="15" customHeight="1"/>
    <row r="4" s="16" customFormat="1" ht="15" customHeight="1"/>
    <row r="5" s="16" customFormat="1" ht="15" customHeight="1"/>
    <row r="6" s="16" customFormat="1" ht="15" customHeight="1"/>
    <row r="7" s="16" customFormat="1" ht="15" customHeight="1"/>
    <row r="8" s="16" customFormat="1" ht="15" customHeight="1"/>
    <row r="9" s="16" customFormat="1" ht="15" customHeight="1"/>
    <row r="10" s="16" customFormat="1" ht="15" customHeight="1"/>
    <row r="11" s="16" customFormat="1" ht="15" customHeight="1"/>
    <row r="12" s="16" customFormat="1" ht="15" customHeight="1"/>
    <row r="13" s="16" customFormat="1" ht="15" customHeight="1"/>
    <row r="14" s="16" customFormat="1" ht="15" customHeight="1"/>
    <row r="15" s="16" customFormat="1" ht="15" customHeight="1"/>
    <row r="16" s="16" customFormat="1" ht="15" customHeight="1"/>
    <row r="17" spans="1:20" s="16" customFormat="1" ht="19.5">
      <c r="D17" s="47"/>
      <c r="E17" s="47"/>
      <c r="F17" s="47"/>
      <c r="G17" s="47"/>
      <c r="H17" s="47"/>
      <c r="I17" s="47"/>
      <c r="J17" s="47"/>
    </row>
    <row r="18" spans="1:20" s="16" customFormat="1" ht="19.5" customHeight="1">
      <c r="D18" s="48" t="s">
        <v>0</v>
      </c>
      <c r="E18" s="48"/>
      <c r="F18" s="48"/>
      <c r="G18" s="48"/>
      <c r="H18" s="48"/>
      <c r="I18" s="48"/>
      <c r="J18" s="48"/>
    </row>
    <row r="19" spans="1:20" s="16" customFormat="1">
      <c r="D19" s="17"/>
      <c r="E19" s="17"/>
      <c r="F19" s="17"/>
      <c r="G19" s="17"/>
      <c r="H19" s="17"/>
      <c r="I19" s="17"/>
      <c r="J19" s="17"/>
    </row>
    <row r="20" spans="1:20" s="16" customFormat="1" ht="19.5">
      <c r="D20" s="47" t="s">
        <v>6</v>
      </c>
      <c r="E20" s="47" t="s">
        <v>6</v>
      </c>
      <c r="F20" s="47"/>
      <c r="G20" s="47"/>
      <c r="H20" s="47"/>
      <c r="I20" s="47"/>
      <c r="J20" s="47"/>
      <c r="K20" s="35"/>
      <c r="L20" s="35"/>
      <c r="M20" s="35"/>
      <c r="N20" s="35"/>
      <c r="O20" s="35"/>
      <c r="P20" s="35"/>
    </row>
    <row r="21" spans="1:20" s="16" customFormat="1" ht="19.5">
      <c r="D21" s="47" t="s">
        <v>12</v>
      </c>
      <c r="E21" s="47"/>
      <c r="F21" s="47"/>
      <c r="G21" s="47"/>
      <c r="H21" s="47"/>
      <c r="I21" s="47"/>
      <c r="J21" s="47"/>
    </row>
    <row r="22" spans="1:20" s="16" customFormat="1" ht="19.5" customHeight="1" thickBot="1"/>
    <row r="23" spans="1:20" s="5" customFormat="1" ht="36.75" customHeight="1">
      <c r="A23" s="10"/>
      <c r="B23" s="10"/>
      <c r="C23" s="10"/>
      <c r="D23" s="49"/>
      <c r="E23" s="52" t="s">
        <v>8</v>
      </c>
      <c r="F23" s="53"/>
      <c r="G23" s="53"/>
      <c r="H23" s="54"/>
      <c r="I23" s="54"/>
      <c r="J23" s="55"/>
      <c r="K23" s="10"/>
      <c r="L23" s="10"/>
      <c r="M23" s="10"/>
      <c r="N23" s="10"/>
      <c r="P23" s="21"/>
      <c r="Q23" s="21"/>
      <c r="R23" s="21"/>
      <c r="S23" s="21"/>
      <c r="T23" s="21"/>
    </row>
    <row r="24" spans="1:20" s="5" customFormat="1" ht="37.5" customHeight="1">
      <c r="A24" s="10"/>
      <c r="B24" s="10"/>
      <c r="C24" s="10"/>
      <c r="D24" s="50"/>
      <c r="E24" s="56"/>
      <c r="F24" s="56"/>
      <c r="G24" s="15"/>
      <c r="H24" s="56" t="s">
        <v>4</v>
      </c>
      <c r="I24" s="56"/>
      <c r="J24" s="36">
        <v>1434.38</v>
      </c>
      <c r="K24" s="10"/>
      <c r="L24" s="10"/>
      <c r="M24" s="10"/>
      <c r="N24" s="10"/>
      <c r="P24" s="42"/>
      <c r="Q24" s="42"/>
      <c r="R24" s="42"/>
      <c r="S24" s="42"/>
      <c r="T24" s="42"/>
    </row>
    <row r="25" spans="1:20" s="5" customFormat="1" ht="45.75" customHeight="1" thickBot="1">
      <c r="A25" s="10"/>
      <c r="B25" s="10"/>
      <c r="C25" s="10"/>
      <c r="D25" s="51"/>
      <c r="E25" s="2" t="s">
        <v>2</v>
      </c>
      <c r="F25" s="1" t="s">
        <v>3</v>
      </c>
      <c r="G25" s="19" t="s">
        <v>9</v>
      </c>
      <c r="H25" s="2" t="s">
        <v>10</v>
      </c>
      <c r="I25" s="1" t="s">
        <v>11</v>
      </c>
      <c r="J25" s="19" t="s">
        <v>1</v>
      </c>
      <c r="K25" s="10"/>
      <c r="L25" s="10"/>
      <c r="M25" s="10"/>
      <c r="N25" s="10"/>
      <c r="P25" s="21"/>
      <c r="Q25" s="21"/>
      <c r="R25" s="21"/>
      <c r="S25" s="21"/>
      <c r="T25" s="21"/>
    </row>
    <row r="26" spans="1:20" s="13" customFormat="1" ht="17.100000000000001" customHeight="1">
      <c r="D26" s="23"/>
      <c r="E26" s="23">
        <v>41609</v>
      </c>
      <c r="F26" s="27"/>
      <c r="G26" s="37" t="s">
        <v>7</v>
      </c>
      <c r="H26" s="30"/>
      <c r="I26" s="30"/>
      <c r="J26" s="31">
        <v>1434.38</v>
      </c>
      <c r="P26" s="22"/>
      <c r="Q26" s="22"/>
      <c r="R26" s="22"/>
      <c r="S26" s="22"/>
      <c r="T26" s="22"/>
    </row>
    <row r="27" spans="1:20" s="13" customFormat="1" ht="17.100000000000001" customHeight="1">
      <c r="D27" s="23"/>
      <c r="E27" s="23">
        <v>41612</v>
      </c>
      <c r="F27" s="38"/>
      <c r="G27" s="37" t="s">
        <v>54</v>
      </c>
      <c r="H27" s="41"/>
      <c r="I27" s="39">
        <v>123798.62</v>
      </c>
      <c r="J27" s="31">
        <f>J26+I27-H27</f>
        <v>125233</v>
      </c>
      <c r="P27" s="22"/>
      <c r="Q27" s="22"/>
      <c r="R27" s="22"/>
      <c r="S27" s="22"/>
      <c r="T27" s="22"/>
    </row>
    <row r="28" spans="1:20" s="13" customFormat="1" ht="17.100000000000001" customHeight="1">
      <c r="D28" s="23"/>
      <c r="E28" s="23">
        <v>41613</v>
      </c>
      <c r="F28" s="38" t="s">
        <v>13</v>
      </c>
      <c r="G28" s="37" t="s">
        <v>55</v>
      </c>
      <c r="H28" s="39">
        <v>10848</v>
      </c>
      <c r="I28" s="39"/>
      <c r="J28" s="31">
        <f t="shared" ref="J28:J40" si="0">J27+I28-H28</f>
        <v>114385</v>
      </c>
      <c r="P28" s="22"/>
      <c r="Q28" s="22"/>
      <c r="R28" s="22"/>
      <c r="S28" s="22"/>
      <c r="T28" s="22"/>
    </row>
    <row r="29" spans="1:20" s="13" customFormat="1" ht="17.100000000000001" customHeight="1">
      <c r="D29" s="23"/>
      <c r="E29" s="23">
        <v>41613</v>
      </c>
      <c r="F29" s="38" t="s">
        <v>14</v>
      </c>
      <c r="G29" s="37" t="s">
        <v>56</v>
      </c>
      <c r="H29" s="39">
        <v>4712</v>
      </c>
      <c r="I29" s="39"/>
      <c r="J29" s="31">
        <f t="shared" si="0"/>
        <v>109673</v>
      </c>
      <c r="P29" s="22"/>
      <c r="Q29" s="22"/>
      <c r="R29" s="22"/>
      <c r="S29" s="22"/>
      <c r="T29" s="22"/>
    </row>
    <row r="30" spans="1:20" s="13" customFormat="1" ht="17.100000000000001" customHeight="1">
      <c r="D30" s="23"/>
      <c r="E30" s="23">
        <v>41613</v>
      </c>
      <c r="F30" s="38" t="s">
        <v>15</v>
      </c>
      <c r="G30" s="37" t="s">
        <v>57</v>
      </c>
      <c r="H30" s="39">
        <v>7980</v>
      </c>
      <c r="I30" s="39"/>
      <c r="J30" s="31">
        <f t="shared" si="0"/>
        <v>101693</v>
      </c>
      <c r="P30" s="22"/>
      <c r="Q30" s="22"/>
      <c r="R30" s="22"/>
      <c r="S30" s="22"/>
      <c r="T30" s="22"/>
    </row>
    <row r="31" spans="1:20" s="13" customFormat="1" ht="17.100000000000001" customHeight="1">
      <c r="D31" s="23"/>
      <c r="E31" s="23">
        <v>41613</v>
      </c>
      <c r="F31" s="38" t="s">
        <v>16</v>
      </c>
      <c r="G31" s="37" t="s">
        <v>39</v>
      </c>
      <c r="H31" s="39">
        <v>0</v>
      </c>
      <c r="I31" s="39"/>
      <c r="J31" s="31">
        <f t="shared" si="0"/>
        <v>101693</v>
      </c>
      <c r="P31" s="22"/>
      <c r="Q31" s="22"/>
      <c r="R31" s="22"/>
      <c r="S31" s="22"/>
      <c r="T31" s="22"/>
    </row>
    <row r="32" spans="1:20" s="13" customFormat="1" ht="17.100000000000001" customHeight="1">
      <c r="D32" s="23"/>
      <c r="E32" s="23">
        <v>41613</v>
      </c>
      <c r="F32" s="38" t="s">
        <v>17</v>
      </c>
      <c r="G32" s="37" t="s">
        <v>58</v>
      </c>
      <c r="H32" s="39">
        <v>1101.75</v>
      </c>
      <c r="I32" s="39"/>
      <c r="J32" s="31">
        <f t="shared" si="0"/>
        <v>100591.25</v>
      </c>
      <c r="P32" s="22"/>
      <c r="Q32" s="22"/>
      <c r="R32" s="22"/>
      <c r="S32" s="22"/>
      <c r="T32" s="22"/>
    </row>
    <row r="33" spans="4:20" s="13" customFormat="1" ht="17.100000000000001" customHeight="1">
      <c r="D33" s="23"/>
      <c r="E33" s="23">
        <v>41613</v>
      </c>
      <c r="F33" s="38" t="s">
        <v>18</v>
      </c>
      <c r="G33" s="37" t="s">
        <v>39</v>
      </c>
      <c r="H33" s="39">
        <v>0</v>
      </c>
      <c r="I33" s="39"/>
      <c r="J33" s="31">
        <f t="shared" si="0"/>
        <v>100591.25</v>
      </c>
      <c r="P33" s="22"/>
      <c r="Q33" s="22"/>
      <c r="R33" s="22"/>
      <c r="S33" s="22"/>
      <c r="T33" s="22"/>
    </row>
    <row r="34" spans="4:20" s="13" customFormat="1" ht="17.100000000000001" customHeight="1">
      <c r="D34" s="23"/>
      <c r="E34" s="23">
        <v>41613</v>
      </c>
      <c r="F34" s="38" t="s">
        <v>19</v>
      </c>
      <c r="G34" s="37" t="s">
        <v>59</v>
      </c>
      <c r="H34" s="39">
        <v>1609.28</v>
      </c>
      <c r="I34" s="39"/>
      <c r="J34" s="31">
        <f t="shared" si="0"/>
        <v>98981.97</v>
      </c>
      <c r="P34" s="22"/>
      <c r="Q34" s="22"/>
      <c r="R34" s="22"/>
      <c r="S34" s="22"/>
      <c r="T34" s="22"/>
    </row>
    <row r="35" spans="4:20" s="13" customFormat="1" ht="17.100000000000001" customHeight="1">
      <c r="D35" s="23"/>
      <c r="E35" s="23">
        <v>41613</v>
      </c>
      <c r="F35" s="38" t="s">
        <v>20</v>
      </c>
      <c r="G35" s="37" t="s">
        <v>60</v>
      </c>
      <c r="H35" s="39">
        <v>8150.96</v>
      </c>
      <c r="I35" s="39"/>
      <c r="J35" s="31">
        <f t="shared" si="0"/>
        <v>90831.01</v>
      </c>
      <c r="P35" s="22"/>
      <c r="Q35" s="22"/>
      <c r="R35" s="22"/>
      <c r="S35" s="22"/>
      <c r="T35" s="22"/>
    </row>
    <row r="36" spans="4:20" s="13" customFormat="1" ht="17.100000000000001" customHeight="1">
      <c r="D36" s="23"/>
      <c r="E36" s="23">
        <v>41613</v>
      </c>
      <c r="F36" s="38" t="s">
        <v>21</v>
      </c>
      <c r="G36" s="37" t="s">
        <v>39</v>
      </c>
      <c r="H36" s="39">
        <v>0</v>
      </c>
      <c r="I36" s="39"/>
      <c r="J36" s="31">
        <f t="shared" si="0"/>
        <v>90831.01</v>
      </c>
      <c r="P36" s="22"/>
      <c r="Q36" s="22"/>
      <c r="R36" s="22"/>
      <c r="S36" s="22"/>
      <c r="T36" s="22"/>
    </row>
    <row r="37" spans="4:20" s="13" customFormat="1" ht="17.100000000000001" customHeight="1">
      <c r="D37" s="23"/>
      <c r="E37" s="23">
        <v>41613</v>
      </c>
      <c r="F37" s="38" t="s">
        <v>22</v>
      </c>
      <c r="G37" s="37" t="s">
        <v>40</v>
      </c>
      <c r="H37" s="39">
        <v>22800</v>
      </c>
      <c r="I37" s="39"/>
      <c r="J37" s="31">
        <f t="shared" si="0"/>
        <v>68031.009999999995</v>
      </c>
      <c r="P37" s="22"/>
      <c r="Q37" s="22"/>
      <c r="R37" s="22"/>
      <c r="S37" s="22"/>
      <c r="T37" s="22"/>
    </row>
    <row r="38" spans="4:20" s="13" customFormat="1" ht="17.100000000000001" customHeight="1">
      <c r="D38" s="23"/>
      <c r="E38" s="23">
        <v>41613</v>
      </c>
      <c r="F38" s="38" t="s">
        <v>23</v>
      </c>
      <c r="G38" s="37" t="s">
        <v>41</v>
      </c>
      <c r="H38" s="39">
        <v>915.3</v>
      </c>
      <c r="I38" s="39"/>
      <c r="J38" s="31">
        <f t="shared" si="0"/>
        <v>67115.709999999992</v>
      </c>
      <c r="P38" s="22"/>
      <c r="Q38" s="22"/>
      <c r="R38" s="22"/>
      <c r="S38" s="22"/>
      <c r="T38" s="22"/>
    </row>
    <row r="39" spans="4:20" s="13" customFormat="1" ht="17.100000000000001" customHeight="1">
      <c r="D39" s="23"/>
      <c r="E39" s="23">
        <v>41613</v>
      </c>
      <c r="F39" s="38" t="s">
        <v>24</v>
      </c>
      <c r="G39" s="37" t="s">
        <v>42</v>
      </c>
      <c r="H39" s="39">
        <v>4815.95</v>
      </c>
      <c r="I39" s="39"/>
      <c r="J39" s="31">
        <f t="shared" si="0"/>
        <v>62299.759999999995</v>
      </c>
      <c r="P39" s="22"/>
      <c r="Q39" s="22"/>
      <c r="R39" s="22"/>
      <c r="S39" s="22"/>
      <c r="T39" s="22"/>
    </row>
    <row r="40" spans="4:20" s="13" customFormat="1" ht="17.100000000000001" customHeight="1">
      <c r="D40" s="23"/>
      <c r="E40" s="23">
        <v>41613</v>
      </c>
      <c r="F40" s="38" t="s">
        <v>25</v>
      </c>
      <c r="G40" s="37" t="s">
        <v>43</v>
      </c>
      <c r="H40" s="39">
        <v>11504.99</v>
      </c>
      <c r="I40" s="39"/>
      <c r="J40" s="31">
        <f t="shared" si="0"/>
        <v>50794.77</v>
      </c>
      <c r="P40" s="22"/>
      <c r="Q40" s="22"/>
      <c r="R40" s="22"/>
      <c r="S40" s="22"/>
      <c r="T40" s="22"/>
    </row>
    <row r="41" spans="4:20" s="13" customFormat="1" ht="17.100000000000001" customHeight="1">
      <c r="D41" s="23"/>
      <c r="E41" s="23">
        <v>41613</v>
      </c>
      <c r="F41" s="38" t="s">
        <v>26</v>
      </c>
      <c r="G41" s="37" t="s">
        <v>44</v>
      </c>
      <c r="H41" s="39">
        <v>5932.5</v>
      </c>
      <c r="I41" s="39"/>
      <c r="J41" s="31">
        <f>J40+I41-H41</f>
        <v>44862.27</v>
      </c>
      <c r="P41" s="22"/>
      <c r="Q41" s="22"/>
      <c r="R41" s="22"/>
      <c r="S41" s="22"/>
      <c r="T41" s="22"/>
    </row>
    <row r="42" spans="4:20" s="13" customFormat="1" ht="17.100000000000001" customHeight="1">
      <c r="D42" s="23"/>
      <c r="E42" s="23">
        <v>41614</v>
      </c>
      <c r="F42" s="38" t="s">
        <v>27</v>
      </c>
      <c r="G42" s="37" t="s">
        <v>45</v>
      </c>
      <c r="H42" s="39">
        <v>1900</v>
      </c>
      <c r="I42" s="39"/>
      <c r="J42" s="31">
        <f t="shared" ref="J42:J54" si="1">J41+I42-H42</f>
        <v>42962.27</v>
      </c>
      <c r="P42" s="22"/>
      <c r="Q42" s="22"/>
      <c r="R42" s="22"/>
      <c r="S42" s="22"/>
      <c r="T42" s="22"/>
    </row>
    <row r="43" spans="4:20" s="13" customFormat="1" ht="17.100000000000001" customHeight="1">
      <c r="D43" s="23"/>
      <c r="E43" s="23">
        <v>41614</v>
      </c>
      <c r="F43" s="38" t="s">
        <v>28</v>
      </c>
      <c r="G43" s="37" t="s">
        <v>45</v>
      </c>
      <c r="H43" s="39">
        <v>600</v>
      </c>
      <c r="I43" s="39"/>
      <c r="J43" s="31">
        <f t="shared" si="1"/>
        <v>42362.27</v>
      </c>
      <c r="P43" s="22"/>
      <c r="Q43" s="22"/>
      <c r="R43" s="22"/>
      <c r="S43" s="22"/>
      <c r="T43" s="22"/>
    </row>
    <row r="44" spans="4:20" s="13" customFormat="1" ht="17.100000000000001" customHeight="1">
      <c r="D44" s="23"/>
      <c r="E44" s="23">
        <v>41614</v>
      </c>
      <c r="F44" s="38" t="s">
        <v>29</v>
      </c>
      <c r="G44" s="37" t="s">
        <v>46</v>
      </c>
      <c r="H44" s="39">
        <v>9000</v>
      </c>
      <c r="I44" s="39"/>
      <c r="J44" s="31">
        <f t="shared" si="1"/>
        <v>33362.269999999997</v>
      </c>
      <c r="P44" s="22"/>
      <c r="Q44" s="22"/>
      <c r="R44" s="22"/>
      <c r="S44" s="22"/>
      <c r="T44" s="22"/>
    </row>
    <row r="45" spans="4:20" s="13" customFormat="1" ht="17.100000000000001" customHeight="1">
      <c r="D45" s="23"/>
      <c r="E45" s="23">
        <v>41614</v>
      </c>
      <c r="F45" s="38" t="s">
        <v>30</v>
      </c>
      <c r="G45" s="37" t="s">
        <v>47</v>
      </c>
      <c r="H45" s="39">
        <v>8000</v>
      </c>
      <c r="I45" s="39"/>
      <c r="J45" s="31">
        <f t="shared" si="1"/>
        <v>25362.269999999997</v>
      </c>
      <c r="P45" s="22"/>
      <c r="Q45" s="22"/>
      <c r="R45" s="22"/>
      <c r="S45" s="22"/>
      <c r="T45" s="22"/>
    </row>
    <row r="46" spans="4:20" s="13" customFormat="1" ht="17.100000000000001" customHeight="1">
      <c r="D46" s="23"/>
      <c r="E46" s="23">
        <v>41614</v>
      </c>
      <c r="F46" s="38" t="s">
        <v>31</v>
      </c>
      <c r="G46" s="37" t="s">
        <v>48</v>
      </c>
      <c r="H46" s="39">
        <v>9450</v>
      </c>
      <c r="I46" s="39"/>
      <c r="J46" s="31">
        <f t="shared" si="1"/>
        <v>15912.269999999997</v>
      </c>
      <c r="P46" s="22"/>
      <c r="Q46" s="22"/>
      <c r="R46" s="22"/>
      <c r="S46" s="22"/>
      <c r="T46" s="22"/>
    </row>
    <row r="47" spans="4:20" s="13" customFormat="1" ht="17.100000000000001" customHeight="1">
      <c r="D47" s="23"/>
      <c r="E47" s="23">
        <v>41619</v>
      </c>
      <c r="F47" s="38" t="s">
        <v>32</v>
      </c>
      <c r="G47" s="37" t="s">
        <v>49</v>
      </c>
      <c r="H47" s="39">
        <v>2448.15</v>
      </c>
      <c r="I47" s="39"/>
      <c r="J47" s="31">
        <f t="shared" si="1"/>
        <v>13464.119999999997</v>
      </c>
      <c r="P47" s="22"/>
      <c r="Q47" s="22"/>
      <c r="R47" s="22"/>
      <c r="S47" s="22"/>
      <c r="T47" s="22"/>
    </row>
    <row r="48" spans="4:20" s="13" customFormat="1" ht="17.100000000000001" customHeight="1">
      <c r="D48" s="23"/>
      <c r="E48" s="23">
        <v>41621</v>
      </c>
      <c r="F48" s="38" t="s">
        <v>33</v>
      </c>
      <c r="G48" s="37" t="s">
        <v>50</v>
      </c>
      <c r="H48" s="39">
        <v>4695.46</v>
      </c>
      <c r="I48" s="39"/>
      <c r="J48" s="31">
        <f t="shared" si="1"/>
        <v>8768.6599999999962</v>
      </c>
      <c r="P48" s="22"/>
      <c r="Q48" s="22"/>
      <c r="R48" s="22"/>
      <c r="S48" s="22"/>
      <c r="T48" s="22"/>
    </row>
    <row r="49" spans="2:80" s="13" customFormat="1" ht="17.100000000000001" customHeight="1">
      <c r="D49" s="23"/>
      <c r="E49" s="23">
        <v>41624</v>
      </c>
      <c r="F49" s="38" t="s">
        <v>34</v>
      </c>
      <c r="G49" s="37" t="s">
        <v>39</v>
      </c>
      <c r="H49" s="39">
        <v>0</v>
      </c>
      <c r="I49" s="39"/>
      <c r="J49" s="31">
        <f t="shared" si="1"/>
        <v>8768.6599999999962</v>
      </c>
      <c r="P49" s="22"/>
      <c r="Q49" s="22"/>
      <c r="R49" s="22"/>
      <c r="S49" s="22"/>
      <c r="T49" s="22"/>
    </row>
    <row r="50" spans="2:80" s="13" customFormat="1" ht="17.100000000000001" customHeight="1">
      <c r="D50" s="23"/>
      <c r="E50" s="23">
        <v>41624</v>
      </c>
      <c r="F50" s="38" t="s">
        <v>35</v>
      </c>
      <c r="G50" s="37" t="s">
        <v>39</v>
      </c>
      <c r="H50" s="39">
        <v>0</v>
      </c>
      <c r="I50" s="39"/>
      <c r="J50" s="31">
        <f t="shared" si="1"/>
        <v>8768.6599999999962</v>
      </c>
      <c r="P50" s="22"/>
      <c r="Q50" s="22"/>
      <c r="R50" s="22"/>
      <c r="S50" s="22"/>
      <c r="T50" s="22"/>
    </row>
    <row r="51" spans="2:80" s="13" customFormat="1" ht="17.100000000000001" customHeight="1">
      <c r="D51" s="23"/>
      <c r="E51" s="23">
        <v>41625</v>
      </c>
      <c r="F51" s="38" t="s">
        <v>36</v>
      </c>
      <c r="G51" s="37" t="s">
        <v>51</v>
      </c>
      <c r="H51" s="39">
        <v>3600</v>
      </c>
      <c r="I51" s="39"/>
      <c r="J51" s="31">
        <f t="shared" si="1"/>
        <v>5168.6599999999962</v>
      </c>
      <c r="P51" s="22"/>
      <c r="Q51" s="22"/>
      <c r="R51" s="22"/>
      <c r="S51" s="22"/>
      <c r="T51" s="22"/>
    </row>
    <row r="52" spans="2:80" s="13" customFormat="1" ht="17.100000000000001" customHeight="1">
      <c r="D52" s="23"/>
      <c r="E52" s="23">
        <v>41626</v>
      </c>
      <c r="F52" s="38" t="s">
        <v>37</v>
      </c>
      <c r="G52" s="37" t="s">
        <v>51</v>
      </c>
      <c r="H52" s="39">
        <v>3600</v>
      </c>
      <c r="I52" s="39"/>
      <c r="J52" s="31">
        <f t="shared" si="1"/>
        <v>1568.6599999999962</v>
      </c>
      <c r="P52" s="22"/>
      <c r="Q52" s="22"/>
      <c r="R52" s="22"/>
      <c r="S52" s="22"/>
      <c r="T52" s="22"/>
    </row>
    <row r="53" spans="2:80" s="13" customFormat="1" ht="17.100000000000001" customHeight="1">
      <c r="D53" s="23"/>
      <c r="E53" s="23">
        <v>41627</v>
      </c>
      <c r="F53" s="38" t="s">
        <v>38</v>
      </c>
      <c r="G53" s="37" t="s">
        <v>52</v>
      </c>
      <c r="H53" s="39">
        <v>800</v>
      </c>
      <c r="I53" s="39"/>
      <c r="J53" s="31">
        <f t="shared" si="1"/>
        <v>768.65999999999622</v>
      </c>
      <c r="P53" s="22"/>
      <c r="Q53" s="22"/>
      <c r="R53" s="22"/>
      <c r="S53" s="22"/>
      <c r="T53" s="22"/>
    </row>
    <row r="54" spans="2:80" s="13" customFormat="1" ht="17.100000000000001" customHeight="1">
      <c r="D54" s="23"/>
      <c r="E54" s="23">
        <v>41639</v>
      </c>
      <c r="F54" s="38"/>
      <c r="G54" s="37" t="s">
        <v>53</v>
      </c>
      <c r="H54" s="40">
        <f>12.23+7.22+1.65+34.2+0.9+11.97+1.37+3.67+2.85+16.27+8.9+7.04+14.18+12+13.5+2.41+7.07+5.4+17.26</f>
        <v>180.09</v>
      </c>
      <c r="I54" s="39"/>
      <c r="J54" s="31">
        <f t="shared" si="1"/>
        <v>588.56999999999618</v>
      </c>
      <c r="P54" s="22"/>
      <c r="Q54" s="22"/>
      <c r="R54" s="22"/>
      <c r="S54" s="22"/>
      <c r="T54" s="22"/>
    </row>
    <row r="55" spans="2:80" s="10" customFormat="1" ht="16.5" customHeight="1" thickBot="1">
      <c r="D55" s="23"/>
      <c r="E55" s="26"/>
      <c r="F55" s="27"/>
      <c r="G55" s="28"/>
      <c r="H55" s="30"/>
      <c r="I55" s="29"/>
      <c r="J55" s="31">
        <f>J54</f>
        <v>588.56999999999618</v>
      </c>
    </row>
    <row r="56" spans="2:80" s="10" customFormat="1" ht="21.95" customHeight="1" thickBot="1">
      <c r="B56" s="9"/>
      <c r="C56" s="9"/>
      <c r="D56" s="25"/>
      <c r="E56" s="24"/>
      <c r="F56" s="20"/>
      <c r="G56" s="20" t="s">
        <v>5</v>
      </c>
      <c r="H56" s="33">
        <f>SUM(H26:H55)</f>
        <v>124644.43</v>
      </c>
      <c r="I56" s="33">
        <f>SUM(I26:I55)</f>
        <v>123798.62</v>
      </c>
      <c r="J56" s="34">
        <f>J55</f>
        <v>588.56999999999618</v>
      </c>
    </row>
    <row r="57" spans="2:80" ht="24" customHeight="1">
      <c r="D57" s="7"/>
      <c r="E57" s="7"/>
      <c r="F57" s="7"/>
      <c r="G57" s="7"/>
      <c r="H57" s="11"/>
      <c r="I57" s="11"/>
      <c r="J57" s="11"/>
      <c r="K57" s="18"/>
      <c r="L57" s="18"/>
      <c r="M57" s="18"/>
      <c r="N57" s="18"/>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row>
    <row r="58" spans="2:80" ht="24" customHeight="1">
      <c r="D58" s="7"/>
      <c r="E58" s="8"/>
      <c r="F58" s="5"/>
      <c r="G58" s="5"/>
      <c r="H58" s="6"/>
      <c r="I58" s="6"/>
      <c r="J58" s="6"/>
    </row>
    <row r="59" spans="2:80" ht="24" customHeight="1">
      <c r="D59" s="5"/>
      <c r="E59" s="8"/>
      <c r="F59" s="5"/>
      <c r="G59" s="5"/>
      <c r="H59" s="6"/>
      <c r="I59" s="6"/>
      <c r="J59" s="6"/>
    </row>
    <row r="60" spans="2:80" ht="24" customHeight="1">
      <c r="D60" s="9"/>
      <c r="E60" s="8"/>
      <c r="F60" s="5"/>
      <c r="G60" s="5"/>
      <c r="H60" s="6"/>
      <c r="I60" s="6"/>
      <c r="J60" s="6"/>
    </row>
    <row r="61" spans="2:80" ht="24" customHeight="1">
      <c r="D61" s="9"/>
      <c r="E61" s="8"/>
      <c r="F61" s="5"/>
      <c r="G61" s="5"/>
      <c r="H61" s="6"/>
      <c r="I61" s="6"/>
      <c r="J61" s="6"/>
    </row>
    <row r="62" spans="2:80" ht="24" customHeight="1">
      <c r="D62" s="9"/>
      <c r="E62" s="8"/>
      <c r="F62" s="5"/>
      <c r="G62" s="5"/>
      <c r="H62" s="6"/>
      <c r="I62" s="6"/>
      <c r="J62" s="6"/>
    </row>
    <row r="63" spans="2:80" ht="24" customHeight="1">
      <c r="D63" s="44"/>
      <c r="E63" s="44"/>
      <c r="F63" s="44"/>
      <c r="G63" s="44"/>
      <c r="H63" s="44"/>
      <c r="I63" s="44"/>
      <c r="J63" s="6"/>
    </row>
    <row r="64" spans="2:80" ht="24" customHeight="1">
      <c r="D64" s="44"/>
      <c r="E64" s="44"/>
      <c r="F64" s="44"/>
      <c r="G64" s="44"/>
      <c r="H64" s="44"/>
      <c r="I64" s="44"/>
      <c r="J64" s="6"/>
    </row>
    <row r="65" spans="4:80" ht="24" customHeight="1">
      <c r="D65" s="9"/>
      <c r="E65" s="8"/>
      <c r="F65" s="5"/>
      <c r="G65" s="5"/>
      <c r="H65" s="6"/>
      <c r="I65" s="6"/>
      <c r="J65" s="6"/>
    </row>
    <row r="66" spans="4:80" ht="24" customHeight="1">
      <c r="D66" s="9"/>
      <c r="E66" s="8"/>
      <c r="F66" s="5"/>
      <c r="G66" s="5"/>
      <c r="H66" s="6"/>
      <c r="I66" s="6"/>
      <c r="J66" s="6"/>
    </row>
    <row r="67" spans="4:80" ht="24" customHeight="1">
      <c r="D67" s="7"/>
      <c r="E67" s="8"/>
      <c r="F67" s="5"/>
      <c r="G67" s="5"/>
      <c r="H67" s="6"/>
      <c r="I67" s="6"/>
      <c r="J67" s="6"/>
    </row>
    <row r="68" spans="4:80" ht="24" customHeight="1">
      <c r="D68" s="45"/>
      <c r="E68" s="45"/>
      <c r="F68" s="45"/>
      <c r="G68" s="45"/>
      <c r="H68" s="45"/>
      <c r="I68" s="45"/>
      <c r="J68" s="45"/>
    </row>
    <row r="69" spans="4:80" ht="24" customHeight="1">
      <c r="D69" s="46"/>
      <c r="E69" s="46"/>
      <c r="F69" s="46"/>
      <c r="G69" s="46"/>
      <c r="H69" s="46"/>
      <c r="I69" s="46"/>
      <c r="J69" s="46"/>
    </row>
    <row r="70" spans="4:80" s="16" customFormat="1" ht="24" customHeight="1">
      <c r="D70" s="43"/>
      <c r="E70" s="43"/>
      <c r="F70" s="43"/>
      <c r="G70" s="43"/>
      <c r="H70" s="43"/>
      <c r="I70" s="43"/>
      <c r="J70" s="4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row>
    <row r="71" spans="4:80" s="16" customFormat="1" ht="24" customHeight="1">
      <c r="D71" s="43"/>
      <c r="E71" s="43"/>
      <c r="F71" s="43"/>
      <c r="G71" s="43"/>
      <c r="H71" s="43"/>
      <c r="I71" s="43"/>
      <c r="J71" s="4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row>
    <row r="72" spans="4:80" s="16" customFormat="1" ht="24" customHeight="1">
      <c r="D72" s="43"/>
      <c r="E72" s="43"/>
      <c r="F72" s="43"/>
      <c r="G72" s="43"/>
      <c r="H72" s="43"/>
      <c r="I72" s="43"/>
      <c r="J72" s="4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row>
    <row r="73" spans="4:80" s="16" customFormat="1" ht="20.25">
      <c r="D73" s="32"/>
      <c r="E73" s="32"/>
      <c r="F73" s="32"/>
      <c r="G73" s="32"/>
      <c r="H73" s="32"/>
      <c r="I73" s="32"/>
      <c r="J73" s="32"/>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row>
    <row r="74" spans="4:80" s="16" customFormat="1">
      <c r="D74" s="12"/>
      <c r="E74" s="12"/>
      <c r="F74" s="12"/>
      <c r="G74" s="12"/>
      <c r="H74" s="12"/>
      <c r="I74" s="12"/>
      <c r="J74" s="12"/>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row>
    <row r="75" spans="4:80" s="16" customFormat="1">
      <c r="D75" s="12"/>
      <c r="E75" s="12"/>
      <c r="F75" s="12"/>
      <c r="G75" s="12"/>
      <c r="H75" s="12"/>
      <c r="I75" s="12"/>
      <c r="J75" s="12"/>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row>
    <row r="76" spans="4:80" s="16" customFormat="1">
      <c r="D76" s="12"/>
      <c r="E76" s="12"/>
      <c r="F76" s="12"/>
      <c r="G76" s="12"/>
      <c r="H76" s="12"/>
      <c r="I76" s="12"/>
      <c r="J76" s="12"/>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row>
    <row r="77" spans="4:80" s="16" customFormat="1">
      <c r="D77" s="12"/>
      <c r="E77" s="12"/>
      <c r="F77" s="12"/>
      <c r="G77" s="12"/>
      <c r="H77" s="12"/>
      <c r="I77" s="12"/>
      <c r="J77" s="12"/>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row>
    <row r="78" spans="4:80" s="16" customFormat="1">
      <c r="D78" s="12"/>
      <c r="E78" s="12"/>
      <c r="F78" s="12"/>
      <c r="G78" s="12"/>
      <c r="H78" s="12"/>
      <c r="I78" s="12"/>
      <c r="J78" s="12"/>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row>
    <row r="79" spans="4:80" s="16" customFormat="1">
      <c r="D79" s="12"/>
      <c r="E79" s="12"/>
      <c r="F79" s="12"/>
      <c r="G79" s="12"/>
      <c r="H79" s="12"/>
      <c r="I79" s="12"/>
      <c r="J79" s="12"/>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row>
    <row r="80" spans="4:80" s="16" customFormat="1">
      <c r="D80" s="12"/>
      <c r="E80" s="12"/>
      <c r="F80" s="12"/>
      <c r="G80" s="12"/>
      <c r="H80" s="12"/>
      <c r="I80" s="12"/>
      <c r="J80" s="12"/>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row>
    <row r="81" spans="4:80" s="16" customFormat="1">
      <c r="D81" s="12"/>
      <c r="E81" s="12"/>
      <c r="F81" s="12"/>
      <c r="G81" s="12"/>
      <c r="H81" s="12"/>
      <c r="I81" s="12"/>
      <c r="J81" s="12"/>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row>
    <row r="82" spans="4:80" s="16" customFormat="1">
      <c r="D82" s="12"/>
      <c r="E82" s="12"/>
      <c r="F82" s="12"/>
      <c r="G82" s="12"/>
      <c r="H82" s="12"/>
      <c r="I82" s="12"/>
      <c r="J82" s="12"/>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row>
    <row r="83" spans="4:80" s="16" customFormat="1">
      <c r="D83" s="12"/>
      <c r="E83" s="12"/>
      <c r="F83" s="12"/>
      <c r="G83" s="12"/>
      <c r="H83" s="12"/>
      <c r="I83" s="12"/>
      <c r="J83" s="12"/>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row>
    <row r="84" spans="4:80" s="16" customFormat="1">
      <c r="D84" s="12"/>
      <c r="E84" s="12"/>
      <c r="F84" s="12"/>
      <c r="G84" s="12"/>
      <c r="H84" s="12"/>
      <c r="I84" s="12"/>
      <c r="J84" s="12"/>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row>
    <row r="85" spans="4:80" s="16" customFormat="1">
      <c r="D85" s="12"/>
      <c r="E85" s="12"/>
      <c r="F85" s="12"/>
      <c r="G85" s="12"/>
      <c r="H85" s="12"/>
      <c r="I85" s="12"/>
      <c r="J85" s="12"/>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row>
    <row r="104" spans="4:4" ht="13.5" thickBot="1"/>
    <row r="105" spans="4:4" ht="15">
      <c r="D105" s="4"/>
    </row>
  </sheetData>
  <mergeCells count="17">
    <mergeCell ref="D17:J17"/>
    <mergeCell ref="D18:J18"/>
    <mergeCell ref="D20:J20"/>
    <mergeCell ref="D21:J21"/>
    <mergeCell ref="D23:D25"/>
    <mergeCell ref="E23:G23"/>
    <mergeCell ref="H23:J23"/>
    <mergeCell ref="E24:F24"/>
    <mergeCell ref="H24:I24"/>
    <mergeCell ref="P24:T24"/>
    <mergeCell ref="D72:J72"/>
    <mergeCell ref="D63:I63"/>
    <mergeCell ref="D64:I64"/>
    <mergeCell ref="D68:J68"/>
    <mergeCell ref="D69:J69"/>
    <mergeCell ref="D70:J70"/>
    <mergeCell ref="D71:J71"/>
  </mergeCells>
  <printOptions horizontalCentered="1"/>
  <pageMargins left="0" right="0" top="0.15748031496062992" bottom="0.15748031496062992" header="0" footer="0"/>
  <pageSetup paperSize="5"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C38" sqref="C38"/>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Libro banco  Diciembre -2013</vt:lpstr>
      <vt:lpstr>Hoja1</vt:lpstr>
      <vt:lpstr>'Libro banco  Diciembre -2013'!Títulos_a_imprimir</vt:lpstr>
    </vt:vector>
  </TitlesOfParts>
  <Company>Comision Nacional de Etica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sysabel</cp:lastModifiedBy>
  <cp:lastPrinted>2013-07-19T12:25:59Z</cp:lastPrinted>
  <dcterms:created xsi:type="dcterms:W3CDTF">2006-07-11T17:39:34Z</dcterms:created>
  <dcterms:modified xsi:type="dcterms:W3CDTF">2014-01-02T19:35:46Z</dcterms:modified>
</cp:coreProperties>
</file>