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08" windowWidth="14052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Sheet1!$B$1:$N$49</definedName>
  </definedNames>
  <calcPr calcId="125725"/>
</workbook>
</file>

<file path=xl/calcChain.xml><?xml version="1.0" encoding="utf-8"?>
<calcChain xmlns="http://schemas.openxmlformats.org/spreadsheetml/2006/main">
  <c r="G31" i="1"/>
  <c r="G30"/>
  <c r="N28"/>
  <c r="N23"/>
  <c r="G32"/>
  <c r="G29"/>
  <c r="G28"/>
  <c r="N27"/>
  <c r="N26"/>
  <c r="N25"/>
  <c r="G24"/>
  <c r="N18"/>
  <c r="F12"/>
  <c r="F11"/>
  <c r="F10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<sst xmlns="http://schemas.openxmlformats.org/spreadsheetml/2006/main" count="127" uniqueCount="82">
  <si>
    <t xml:space="preserve">AÑO DEL BICENTENARIO DEL NATALICIO DE JUAN PABLO DUARTE </t>
  </si>
  <si>
    <t xml:space="preserve">RELACION DE ACTIVOS FIJOS DE LA INSTITUCION </t>
  </si>
  <si>
    <t>FONDO 100 LIBRAMIENTO</t>
  </si>
  <si>
    <t>LIBRAMIENTO / CHEQUE No.</t>
  </si>
  <si>
    <t>PROVEEDOR</t>
  </si>
  <si>
    <t>CODIGO</t>
  </si>
  <si>
    <t>SUPLIDOR O PROVEEDOR</t>
  </si>
  <si>
    <t>DESCRIPCION</t>
  </si>
  <si>
    <t>MODELO</t>
  </si>
  <si>
    <t>MARCA</t>
  </si>
  <si>
    <t>SERIE/ REFERENCIA</t>
  </si>
  <si>
    <t>VALOR RD$</t>
  </si>
  <si>
    <t>SOLUCIONES CORPORATIVAS,             C. POR A.</t>
  </si>
  <si>
    <t>858-265145</t>
  </si>
  <si>
    <t>WARPIE STREAM HD</t>
  </si>
  <si>
    <t xml:space="preserve">WIRELESS PC TO TV FULL </t>
  </si>
  <si>
    <t>SWP120A</t>
  </si>
  <si>
    <t>31A1000158</t>
  </si>
  <si>
    <t>SALON REUNION 1ER PISO</t>
  </si>
  <si>
    <t>859-265146</t>
  </si>
  <si>
    <t>31A1000159</t>
  </si>
  <si>
    <t>SALON REUNION2DO PISO</t>
  </si>
  <si>
    <t>860-265147</t>
  </si>
  <si>
    <t>31A1000153</t>
  </si>
  <si>
    <t>SALON REUNION 3ER PISO</t>
  </si>
  <si>
    <t>861-265148</t>
  </si>
  <si>
    <t>31A1000144</t>
  </si>
  <si>
    <t>SALON REUNION 4TO PISO</t>
  </si>
  <si>
    <t>862-265249</t>
  </si>
  <si>
    <t>862-265149</t>
  </si>
  <si>
    <t>31A1000154</t>
  </si>
  <si>
    <t>SALON REUNION 5TO PISO</t>
  </si>
  <si>
    <t>866-265253</t>
  </si>
  <si>
    <t>866-265153</t>
  </si>
  <si>
    <t>OSTER</t>
  </si>
  <si>
    <t>CAFETERA ELECTRICA</t>
  </si>
  <si>
    <t>3302-012</t>
  </si>
  <si>
    <t>KICHENETTE 4TO PISO</t>
  </si>
  <si>
    <t xml:space="preserve">MG GENERAL SUPPLY, S. A.  </t>
  </si>
  <si>
    <t>876-265163</t>
  </si>
  <si>
    <t>CARRO UTILITY 36 PLAST/BEIGE-BLACK</t>
  </si>
  <si>
    <t>RUB</t>
  </si>
  <si>
    <t>COMEDOR EJECUTIVO, 5TO. PISO</t>
  </si>
  <si>
    <t>SOLUCIONESCORPORATIVA. S. A.</t>
  </si>
  <si>
    <t>1928-308140</t>
  </si>
  <si>
    <t>CAMARA DIGITAL SONY + BULTO /MEMORIA SD 8GB</t>
  </si>
  <si>
    <t>CAMARA DIGITAL +BULTO /MEMORIA 4 GB</t>
  </si>
  <si>
    <t>SAMSUMG</t>
  </si>
  <si>
    <t>5T77</t>
  </si>
  <si>
    <t>RIEZGO Y CONTROL, 2DO PIDO</t>
  </si>
  <si>
    <t>R &amp; E SUPLIDORES, SRL</t>
  </si>
  <si>
    <t>881-265168</t>
  </si>
  <si>
    <t>IMPRESORA P/ LABELS CODIGO DE BARRAR DYMO MANAGER 450</t>
  </si>
  <si>
    <t>DYMO</t>
  </si>
  <si>
    <t>FINANZAS, 2DO PISO</t>
  </si>
  <si>
    <t>CECOMSA, S. A.</t>
  </si>
  <si>
    <t>863-265250</t>
  </si>
  <si>
    <t>863-265150</t>
  </si>
  <si>
    <t>HONEYWELL</t>
  </si>
  <si>
    <t>MK9540USB</t>
  </si>
  <si>
    <t>2R12214265</t>
  </si>
  <si>
    <t>GRUPO RAMOS,S.A</t>
  </si>
  <si>
    <t>870-265157</t>
  </si>
  <si>
    <t>SISTEMA DE SONIDO, BOCINA 5.1</t>
  </si>
  <si>
    <t>Z506</t>
  </si>
  <si>
    <t>LOGITECH</t>
  </si>
  <si>
    <t>880-000149</t>
  </si>
  <si>
    <t>SALON DE CAPACITACION, CONTENEDOR 2 PISO</t>
  </si>
  <si>
    <t>871-265158</t>
  </si>
  <si>
    <t>873-265160</t>
  </si>
  <si>
    <t>874-265161</t>
  </si>
  <si>
    <t>TOTAL RD $</t>
  </si>
  <si>
    <t>PREPARADO</t>
  </si>
  <si>
    <t>REVISADO POR:</t>
  </si>
  <si>
    <t>AUTORIZADO POR:</t>
  </si>
  <si>
    <t>CORRESPONDIENTE AL MES DE FEBRERO DEL AÑO 2013</t>
  </si>
  <si>
    <t>FECHA REGISTRO</t>
  </si>
  <si>
    <t>CODIGO BN-ADESS</t>
  </si>
  <si>
    <t>UNIDAD / DPTO. UBICADO</t>
  </si>
  <si>
    <t xml:space="preserve">SISTEMA DE SONIDO, WOOFER 5.1 </t>
  </si>
  <si>
    <t>LECTOR DE CODIGO DE BARRA</t>
  </si>
  <si>
    <t>875-265162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</si>
</sst>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dd\-mm\-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3" fontId="3" fillId="0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43" fontId="0" fillId="0" borderId="1" xfId="1" applyFont="1" applyBorder="1"/>
    <xf numFmtId="0" fontId="3" fillId="0" borderId="0" xfId="0" applyFont="1"/>
    <xf numFmtId="43" fontId="2" fillId="0" borderId="5" xfId="0" applyNumberFormat="1" applyFont="1" applyBorder="1"/>
    <xf numFmtId="43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6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/>
    <xf numFmtId="164" fontId="0" fillId="0" borderId="0" xfId="0" applyNumberFormat="1"/>
    <xf numFmtId="164" fontId="2" fillId="0" borderId="0" xfId="0" applyNumberFormat="1" applyFont="1" applyAlignment="1"/>
    <xf numFmtId="164" fontId="8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1193801</xdr:colOff>
      <xdr:row>0</xdr:row>
      <xdr:rowOff>38100</xdr:rowOff>
    </xdr:from>
    <xdr:to>
      <xdr:col>11</xdr:col>
      <xdr:colOff>788447</xdr:colOff>
      <xdr:row>11</xdr:row>
      <xdr:rowOff>76200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101" y="38100"/>
          <a:ext cx="2668046" cy="199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topLeftCell="B7" zoomScaleNormal="100" workbookViewId="0">
      <selection activeCell="F33" sqref="F33"/>
    </sheetView>
  </sheetViews>
  <sheetFormatPr defaultRowHeight="14.4"/>
  <cols>
    <col min="1" max="1" width="8.88671875" hidden="1" customWidth="1"/>
    <col min="2" max="2" width="13" style="30" customWidth="1"/>
    <col min="3" max="3" width="44.5546875" hidden="1" customWidth="1"/>
    <col min="4" max="4" width="11.6640625" hidden="1" customWidth="1"/>
    <col min="5" max="5" width="0" hidden="1" customWidth="1"/>
    <col min="6" max="6" width="11.6640625" bestFit="1" customWidth="1"/>
    <col min="7" max="7" width="20" hidden="1" customWidth="1"/>
    <col min="8" max="8" width="44.88671875" customWidth="1"/>
    <col min="9" max="9" width="9.77734375" hidden="1" customWidth="1"/>
    <col min="10" max="10" width="20" hidden="1" customWidth="1"/>
    <col min="11" max="11" width="12.33203125" hidden="1" customWidth="1"/>
    <col min="12" max="12" width="39.6640625" customWidth="1"/>
    <col min="13" max="13" width="17.5546875" bestFit="1" customWidth="1"/>
    <col min="14" max="14" width="13.6640625" hidden="1" customWidth="1"/>
  </cols>
  <sheetData>
    <row r="1" spans="1:14">
      <c r="C1" s="1"/>
      <c r="F1" s="2" t="str">
        <f>CONCATENATE(B1," ",C1)</f>
        <v xml:space="preserve"> </v>
      </c>
      <c r="M1" s="3"/>
    </row>
    <row r="2" spans="1:14">
      <c r="C2" s="1"/>
      <c r="F2" s="2" t="str">
        <f t="shared" ref="F2:F12" si="0">CONCATENATE(B2," ",C2)</f>
        <v xml:space="preserve"> </v>
      </c>
      <c r="M2" s="3"/>
    </row>
    <row r="3" spans="1:14">
      <c r="C3" s="1"/>
      <c r="F3" s="2" t="str">
        <f t="shared" si="0"/>
        <v xml:space="preserve"> </v>
      </c>
      <c r="M3" s="3"/>
    </row>
    <row r="4" spans="1:14">
      <c r="C4" s="1"/>
      <c r="F4" s="2" t="str">
        <f t="shared" si="0"/>
        <v xml:space="preserve"> </v>
      </c>
      <c r="M4" s="3"/>
    </row>
    <row r="5" spans="1:14">
      <c r="C5" s="1"/>
      <c r="F5" s="2" t="str">
        <f t="shared" si="0"/>
        <v xml:space="preserve"> </v>
      </c>
      <c r="M5" s="3"/>
    </row>
    <row r="6" spans="1:14">
      <c r="C6" s="1"/>
      <c r="F6" s="2" t="str">
        <f t="shared" si="0"/>
        <v xml:space="preserve"> </v>
      </c>
      <c r="M6" s="3"/>
    </row>
    <row r="7" spans="1:14">
      <c r="C7" s="1"/>
      <c r="F7" s="2" t="str">
        <f t="shared" si="0"/>
        <v xml:space="preserve"> </v>
      </c>
      <c r="M7" s="3"/>
    </row>
    <row r="8" spans="1:14">
      <c r="C8" s="1"/>
      <c r="F8" s="2" t="str">
        <f t="shared" si="0"/>
        <v xml:space="preserve"> </v>
      </c>
      <c r="M8" s="3"/>
    </row>
    <row r="9" spans="1:14">
      <c r="C9" s="1"/>
      <c r="F9" s="2" t="str">
        <f t="shared" si="0"/>
        <v xml:space="preserve"> </v>
      </c>
      <c r="M9" s="3"/>
    </row>
    <row r="10" spans="1:14">
      <c r="C10" s="1"/>
      <c r="F10" s="2" t="str">
        <f t="shared" si="0"/>
        <v xml:space="preserve"> </v>
      </c>
      <c r="M10" s="3"/>
    </row>
    <row r="11" spans="1:14">
      <c r="C11" s="1"/>
      <c r="F11" s="2" t="str">
        <f t="shared" si="0"/>
        <v xml:space="preserve"> </v>
      </c>
      <c r="M11" s="3"/>
    </row>
    <row r="12" spans="1:14">
      <c r="B12" s="31"/>
      <c r="C12" s="5"/>
      <c r="D12" s="4"/>
      <c r="E12" s="4"/>
      <c r="F12" s="2" t="str">
        <f t="shared" si="0"/>
        <v xml:space="preserve"> </v>
      </c>
      <c r="G12" s="4"/>
      <c r="H12" s="4"/>
      <c r="I12" s="4"/>
      <c r="J12" s="4"/>
      <c r="K12" s="4"/>
      <c r="L12" s="4"/>
      <c r="M12" s="6"/>
    </row>
    <row r="13" spans="1:14" s="22" customFormat="1" ht="13.8">
      <c r="A13" s="39" t="s">
        <v>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s="22" customFormat="1" ht="13.8">
      <c r="A14" s="39" t="s">
        <v>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s="22" customFormat="1" ht="13.8">
      <c r="A15" s="39" t="s">
        <v>75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s="22" customFormat="1" ht="13.8">
      <c r="A16" s="40" t="s">
        <v>2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s="22" customFormat="1" ht="50.4" customHeight="1">
      <c r="A17" s="24" t="s">
        <v>3</v>
      </c>
      <c r="B17" s="32" t="s">
        <v>76</v>
      </c>
      <c r="C17" s="24" t="s">
        <v>4</v>
      </c>
      <c r="D17" s="24" t="s">
        <v>5</v>
      </c>
      <c r="E17" s="24"/>
      <c r="F17" s="25" t="s">
        <v>77</v>
      </c>
      <c r="G17" s="24" t="s">
        <v>6</v>
      </c>
      <c r="H17" s="24" t="s">
        <v>7</v>
      </c>
      <c r="I17" s="24" t="s">
        <v>8</v>
      </c>
      <c r="J17" s="24" t="s">
        <v>9</v>
      </c>
      <c r="K17" s="24" t="s">
        <v>10</v>
      </c>
      <c r="L17" s="24" t="s">
        <v>78</v>
      </c>
      <c r="M17" s="26" t="s">
        <v>11</v>
      </c>
      <c r="N17" s="24" t="s">
        <v>11</v>
      </c>
    </row>
    <row r="18" spans="1:14" ht="15.6">
      <c r="A18" s="41">
        <v>2553</v>
      </c>
      <c r="B18" s="33">
        <v>41323</v>
      </c>
      <c r="C18" s="37" t="s">
        <v>12</v>
      </c>
      <c r="D18" s="7" t="s">
        <v>13</v>
      </c>
      <c r="E18" s="7"/>
      <c r="F18" s="8" t="s">
        <v>13</v>
      </c>
      <c r="G18" s="8" t="s">
        <v>14</v>
      </c>
      <c r="H18" s="7" t="s">
        <v>15</v>
      </c>
      <c r="I18" s="7" t="s">
        <v>16</v>
      </c>
      <c r="J18" s="8" t="s">
        <v>14</v>
      </c>
      <c r="K18" s="7" t="s">
        <v>17</v>
      </c>
      <c r="L18" s="7" t="s">
        <v>18</v>
      </c>
      <c r="M18" s="9">
        <v>7797</v>
      </c>
      <c r="N18" s="44">
        <f>+M18*5</f>
        <v>38985</v>
      </c>
    </row>
    <row r="19" spans="1:14" ht="15.6">
      <c r="A19" s="42"/>
      <c r="B19" s="33">
        <v>41323</v>
      </c>
      <c r="C19" s="37"/>
      <c r="D19" s="7" t="s">
        <v>19</v>
      </c>
      <c r="E19" s="7"/>
      <c r="F19" s="8" t="s">
        <v>19</v>
      </c>
      <c r="G19" s="8" t="s">
        <v>14</v>
      </c>
      <c r="H19" s="7" t="s">
        <v>15</v>
      </c>
      <c r="I19" s="7" t="s">
        <v>16</v>
      </c>
      <c r="J19" s="8" t="s">
        <v>14</v>
      </c>
      <c r="K19" s="7" t="s">
        <v>20</v>
      </c>
      <c r="L19" s="7" t="s">
        <v>21</v>
      </c>
      <c r="M19" s="9">
        <v>7797</v>
      </c>
      <c r="N19" s="44"/>
    </row>
    <row r="20" spans="1:14" ht="15.6">
      <c r="A20" s="42"/>
      <c r="B20" s="33">
        <v>41323</v>
      </c>
      <c r="C20" s="37"/>
      <c r="D20" s="7" t="s">
        <v>22</v>
      </c>
      <c r="E20" s="7"/>
      <c r="F20" s="8" t="s">
        <v>22</v>
      </c>
      <c r="G20" s="8" t="s">
        <v>14</v>
      </c>
      <c r="H20" s="7" t="s">
        <v>15</v>
      </c>
      <c r="I20" s="7" t="s">
        <v>16</v>
      </c>
      <c r="J20" s="8" t="s">
        <v>14</v>
      </c>
      <c r="K20" s="7" t="s">
        <v>23</v>
      </c>
      <c r="L20" s="7" t="s">
        <v>24</v>
      </c>
      <c r="M20" s="9">
        <v>7797</v>
      </c>
      <c r="N20" s="44"/>
    </row>
    <row r="21" spans="1:14" ht="15.6">
      <c r="A21" s="42"/>
      <c r="B21" s="33">
        <v>41323</v>
      </c>
      <c r="C21" s="37"/>
      <c r="D21" s="7" t="s">
        <v>25</v>
      </c>
      <c r="E21" s="7"/>
      <c r="F21" s="8" t="s">
        <v>25</v>
      </c>
      <c r="G21" s="8" t="s">
        <v>14</v>
      </c>
      <c r="H21" s="7" t="s">
        <v>15</v>
      </c>
      <c r="I21" s="7" t="s">
        <v>16</v>
      </c>
      <c r="J21" s="8" t="s">
        <v>14</v>
      </c>
      <c r="K21" s="7" t="s">
        <v>26</v>
      </c>
      <c r="L21" s="7" t="s">
        <v>27</v>
      </c>
      <c r="M21" s="9">
        <v>7797</v>
      </c>
      <c r="N21" s="44"/>
    </row>
    <row r="22" spans="1:14" ht="15.6">
      <c r="A22" s="43"/>
      <c r="B22" s="33">
        <v>41323</v>
      </c>
      <c r="C22" s="37"/>
      <c r="D22" s="7" t="s">
        <v>28</v>
      </c>
      <c r="E22" s="7"/>
      <c r="F22" s="8" t="s">
        <v>29</v>
      </c>
      <c r="G22" s="8" t="s">
        <v>14</v>
      </c>
      <c r="H22" s="7" t="s">
        <v>15</v>
      </c>
      <c r="I22" s="7" t="s">
        <v>16</v>
      </c>
      <c r="J22" s="8" t="s">
        <v>14</v>
      </c>
      <c r="K22" s="7" t="s">
        <v>30</v>
      </c>
      <c r="L22" s="7" t="s">
        <v>31</v>
      </c>
      <c r="M22" s="9">
        <v>7797</v>
      </c>
      <c r="N22" s="44"/>
    </row>
    <row r="23" spans="1:14" ht="15.6">
      <c r="B23" s="33">
        <v>41320</v>
      </c>
      <c r="C23" s="21"/>
      <c r="D23" s="7" t="s">
        <v>32</v>
      </c>
      <c r="E23" s="7"/>
      <c r="F23" s="8" t="s">
        <v>33</v>
      </c>
      <c r="G23" s="8" t="s">
        <v>34</v>
      </c>
      <c r="H23" s="7" t="s">
        <v>35</v>
      </c>
      <c r="I23" s="7" t="s">
        <v>36</v>
      </c>
      <c r="J23" s="8" t="s">
        <v>34</v>
      </c>
      <c r="K23" s="7"/>
      <c r="L23" s="7" t="s">
        <v>37</v>
      </c>
      <c r="M23" s="10">
        <v>1699.52</v>
      </c>
      <c r="N23" s="20">
        <f>+M23</f>
        <v>1699.52</v>
      </c>
    </row>
    <row r="24" spans="1:14" ht="15.6">
      <c r="B24" s="33">
        <v>41310</v>
      </c>
      <c r="C24" s="11" t="s">
        <v>38</v>
      </c>
      <c r="D24" s="7"/>
      <c r="E24" s="7"/>
      <c r="F24" s="8" t="s">
        <v>39</v>
      </c>
      <c r="G24" s="12" t="str">
        <f t="shared" ref="G24" si="1">CONCATENATE(C24," ",D24)</f>
        <v xml:space="preserve">MG GENERAL SUPPLY, S. A.   </v>
      </c>
      <c r="H24" s="7" t="s">
        <v>40</v>
      </c>
      <c r="I24" s="7">
        <v>876</v>
      </c>
      <c r="J24" s="8" t="s">
        <v>41</v>
      </c>
      <c r="K24" s="7">
        <v>3424</v>
      </c>
      <c r="L24" s="7" t="s">
        <v>42</v>
      </c>
      <c r="M24" s="10">
        <v>14750</v>
      </c>
      <c r="N24" s="10">
        <v>14750</v>
      </c>
    </row>
    <row r="25" spans="1:14" ht="15.6">
      <c r="A25" s="13">
        <v>682</v>
      </c>
      <c r="B25" s="33">
        <v>41318</v>
      </c>
      <c r="C25" s="13" t="s">
        <v>43</v>
      </c>
      <c r="D25" s="13"/>
      <c r="E25" s="13"/>
      <c r="F25" s="14" t="s">
        <v>44</v>
      </c>
      <c r="G25" s="15" t="s">
        <v>45</v>
      </c>
      <c r="H25" s="15" t="s">
        <v>46</v>
      </c>
      <c r="I25" s="15" t="s">
        <v>47</v>
      </c>
      <c r="J25" s="16" t="s">
        <v>48</v>
      </c>
      <c r="K25" s="12"/>
      <c r="L25" s="17" t="s">
        <v>49</v>
      </c>
      <c r="M25" s="17">
        <v>4720</v>
      </c>
      <c r="N25" s="17">
        <f>+M25</f>
        <v>4720</v>
      </c>
    </row>
    <row r="26" spans="1:14" s="18" customFormat="1" ht="15.6">
      <c r="A26" s="11">
        <v>379</v>
      </c>
      <c r="B26" s="33">
        <v>41307</v>
      </c>
      <c r="C26" s="11" t="s">
        <v>50</v>
      </c>
      <c r="D26" s="7"/>
      <c r="E26" s="7"/>
      <c r="F26" s="8" t="s">
        <v>51</v>
      </c>
      <c r="G26" s="7" t="s">
        <v>52</v>
      </c>
      <c r="H26" s="7" t="s">
        <v>52</v>
      </c>
      <c r="I26" s="8" t="s">
        <v>53</v>
      </c>
      <c r="J26" s="7">
        <v>1750110</v>
      </c>
      <c r="K26" s="7"/>
      <c r="L26" s="7" t="s">
        <v>54</v>
      </c>
      <c r="M26" s="10">
        <v>5424</v>
      </c>
      <c r="N26" s="10">
        <f>+M26</f>
        <v>5424</v>
      </c>
    </row>
    <row r="27" spans="1:14" ht="15.6">
      <c r="A27" s="11">
        <v>2554</v>
      </c>
      <c r="B27" s="33">
        <v>41319</v>
      </c>
      <c r="C27" s="11" t="s">
        <v>55</v>
      </c>
      <c r="D27" s="7" t="s">
        <v>56</v>
      </c>
      <c r="E27" s="7"/>
      <c r="F27" s="8" t="s">
        <v>57</v>
      </c>
      <c r="G27" s="8" t="s">
        <v>58</v>
      </c>
      <c r="H27" s="7" t="s">
        <v>80</v>
      </c>
      <c r="I27" s="7" t="s">
        <v>59</v>
      </c>
      <c r="J27" s="8" t="s">
        <v>58</v>
      </c>
      <c r="K27" s="7" t="s">
        <v>60</v>
      </c>
      <c r="L27" s="7" t="s">
        <v>54</v>
      </c>
      <c r="M27" s="10">
        <v>6617.2</v>
      </c>
      <c r="N27" s="17">
        <f>+M27</f>
        <v>6617.2</v>
      </c>
    </row>
    <row r="28" spans="1:14" ht="15.6">
      <c r="A28" s="35">
        <v>331</v>
      </c>
      <c r="B28" s="33">
        <v>41319</v>
      </c>
      <c r="C28" s="37" t="s">
        <v>61</v>
      </c>
      <c r="D28" s="7"/>
      <c r="E28" s="7"/>
      <c r="F28" s="8" t="s">
        <v>62</v>
      </c>
      <c r="G28" s="12" t="str">
        <f t="shared" ref="G28:G32" si="2">CONCATENATE(C28," ",D28)</f>
        <v xml:space="preserve">GRUPO RAMOS,S.A </v>
      </c>
      <c r="H28" s="7" t="s">
        <v>63</v>
      </c>
      <c r="I28" s="7" t="s">
        <v>64</v>
      </c>
      <c r="J28" s="8" t="s">
        <v>65</v>
      </c>
      <c r="K28" s="7" t="s">
        <v>66</v>
      </c>
      <c r="L28" s="7" t="s">
        <v>67</v>
      </c>
      <c r="M28" s="10">
        <v>749.17</v>
      </c>
      <c r="N28" s="38">
        <f>+M28*5</f>
        <v>3745.85</v>
      </c>
    </row>
    <row r="29" spans="1:14" ht="15.6">
      <c r="A29" s="36"/>
      <c r="B29" s="33">
        <v>41319</v>
      </c>
      <c r="C29" s="37"/>
      <c r="D29" s="7"/>
      <c r="E29" s="7"/>
      <c r="F29" s="8" t="s">
        <v>68</v>
      </c>
      <c r="G29" s="12" t="str">
        <f t="shared" si="2"/>
        <v xml:space="preserve"> </v>
      </c>
      <c r="H29" s="7" t="s">
        <v>63</v>
      </c>
      <c r="I29" s="7" t="s">
        <v>64</v>
      </c>
      <c r="J29" s="8" t="s">
        <v>65</v>
      </c>
      <c r="K29" s="7" t="s">
        <v>66</v>
      </c>
      <c r="L29" s="7" t="s">
        <v>67</v>
      </c>
      <c r="M29" s="10">
        <v>749.17</v>
      </c>
      <c r="N29" s="38"/>
    </row>
    <row r="30" spans="1:14" ht="15.6">
      <c r="A30" s="36"/>
      <c r="B30" s="33">
        <v>41319</v>
      </c>
      <c r="C30" s="37"/>
      <c r="D30" s="7"/>
      <c r="E30" s="7"/>
      <c r="F30" s="8" t="s">
        <v>69</v>
      </c>
      <c r="G30" s="12" t="str">
        <f t="shared" ref="G30:G31" si="3">CONCATENATE(C30," ",D30)</f>
        <v xml:space="preserve"> </v>
      </c>
      <c r="H30" s="7" t="s">
        <v>63</v>
      </c>
      <c r="I30" s="7" t="s">
        <v>64</v>
      </c>
      <c r="J30" s="8" t="s">
        <v>65</v>
      </c>
      <c r="K30" s="7" t="s">
        <v>66</v>
      </c>
      <c r="L30" s="7" t="s">
        <v>67</v>
      </c>
      <c r="M30" s="10">
        <v>749.17</v>
      </c>
      <c r="N30" s="38"/>
    </row>
    <row r="31" spans="1:14" ht="15.6">
      <c r="A31" s="36"/>
      <c r="B31" s="33">
        <v>41319</v>
      </c>
      <c r="C31" s="37"/>
      <c r="D31" s="7"/>
      <c r="E31" s="7"/>
      <c r="F31" s="8" t="s">
        <v>70</v>
      </c>
      <c r="G31" s="12" t="str">
        <f t="shared" si="3"/>
        <v xml:space="preserve"> </v>
      </c>
      <c r="H31" s="7" t="s">
        <v>63</v>
      </c>
      <c r="I31" s="7" t="s">
        <v>64</v>
      </c>
      <c r="J31" s="8" t="s">
        <v>65</v>
      </c>
      <c r="K31" s="7" t="s">
        <v>66</v>
      </c>
      <c r="L31" s="7" t="s">
        <v>67</v>
      </c>
      <c r="M31" s="10">
        <v>749.17</v>
      </c>
      <c r="N31" s="38"/>
    </row>
    <row r="32" spans="1:14" ht="15.6">
      <c r="A32" s="36"/>
      <c r="B32" s="33">
        <v>41319</v>
      </c>
      <c r="C32" s="37"/>
      <c r="D32" s="7"/>
      <c r="E32" s="7"/>
      <c r="F32" s="8" t="s">
        <v>81</v>
      </c>
      <c r="G32" s="12" t="str">
        <f t="shared" si="2"/>
        <v xml:space="preserve"> </v>
      </c>
      <c r="H32" s="7" t="s">
        <v>79</v>
      </c>
      <c r="I32" s="7" t="s">
        <v>64</v>
      </c>
      <c r="J32" s="8" t="s">
        <v>65</v>
      </c>
      <c r="K32" s="7" t="s">
        <v>66</v>
      </c>
      <c r="L32" s="7" t="s">
        <v>67</v>
      </c>
      <c r="M32" s="10">
        <v>749.16</v>
      </c>
      <c r="N32" s="38"/>
    </row>
    <row r="33" spans="2:13" ht="15" thickBot="1"/>
    <row r="34" spans="2:13" ht="15" thickBot="1">
      <c r="L34" s="27" t="s">
        <v>71</v>
      </c>
      <c r="M34" s="19">
        <v>75941.56</v>
      </c>
    </row>
    <row r="40" spans="2:13" s="22" customFormat="1" ht="13.8">
      <c r="B40" s="34" t="s">
        <v>72</v>
      </c>
      <c r="C40" s="29"/>
      <c r="D40" s="29"/>
      <c r="E40" s="29"/>
      <c r="F40" s="29"/>
      <c r="H40" s="28" t="s">
        <v>73</v>
      </c>
      <c r="M40" s="23" t="s">
        <v>74</v>
      </c>
    </row>
  </sheetData>
  <mergeCells count="10">
    <mergeCell ref="A28:A32"/>
    <mergeCell ref="C28:C32"/>
    <mergeCell ref="N28:N32"/>
    <mergeCell ref="A13:N13"/>
    <mergeCell ref="A14:N14"/>
    <mergeCell ref="A15:N15"/>
    <mergeCell ref="A16:N16"/>
    <mergeCell ref="A18:A22"/>
    <mergeCell ref="C18:C22"/>
    <mergeCell ref="N18:N22"/>
  </mergeCells>
  <pageMargins left="0.19685039370078741" right="0.19685039370078741" top="0.74803149606299213" bottom="0.74803149606299213" header="0.31496062992125984" footer="0.31496062992125984"/>
  <pageSetup scale="80" orientation="portrait" r:id="rId1"/>
  <colBreaks count="1" manualBreakCount="1">
    <brk id="13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2013-08-23T19:22:40Z</cp:lastPrinted>
  <dcterms:created xsi:type="dcterms:W3CDTF">2013-08-22T19:28:24Z</dcterms:created>
  <dcterms:modified xsi:type="dcterms:W3CDTF">2013-08-26T17:24:32Z</dcterms:modified>
</cp:coreProperties>
</file>