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" yWindow="144" windowWidth="14328" windowHeight="9264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M29" i="1"/>
  <c r="N26"/>
  <c r="N19"/>
  <c r="N24"/>
  <c r="N23"/>
  <c r="N22"/>
  <c r="N25"/>
  <c r="N21"/>
  <c r="N18"/>
  <c r="G23"/>
  <c r="G22"/>
  <c r="G18"/>
  <c r="F12"/>
  <c r="F11"/>
  <c r="F10"/>
  <c r="F9"/>
  <c r="F8"/>
  <c r="F7"/>
  <c r="F6"/>
  <c r="F5"/>
  <c r="F4"/>
  <c r="F3"/>
  <c r="F2"/>
  <c r="F1"/>
</calcChain>
</file>

<file path=xl/sharedStrings.xml><?xml version="1.0" encoding="utf-8"?>
<sst xmlns="http://schemas.openxmlformats.org/spreadsheetml/2006/main" count="89" uniqueCount="67">
  <si>
    <t xml:space="preserve">AÑO DEL BICENTENARIO DEL NATALICIO DE JUAN PABLO DUARTE </t>
  </si>
  <si>
    <t xml:space="preserve">RELACION DE ACTIVOS FIJOS DE LA INSTITUCION </t>
  </si>
  <si>
    <t>CORRESPONDIENTE AL MES DE MARZO DEL AÑO 2013</t>
  </si>
  <si>
    <t>FONDO 100 LIBRAMIENTO</t>
  </si>
  <si>
    <t>LIBRAMIENTO / CHEQUE No.</t>
  </si>
  <si>
    <t>PROVEEDOR</t>
  </si>
  <si>
    <t>CODIGO</t>
  </si>
  <si>
    <t>SUPLIDOR O PROVEEDOR</t>
  </si>
  <si>
    <t>DESCRIPCION</t>
  </si>
  <si>
    <t>MODELO</t>
  </si>
  <si>
    <t>MARCA</t>
  </si>
  <si>
    <t>SERIE/ REFERENCIA</t>
  </si>
  <si>
    <t>VALOR RD$</t>
  </si>
  <si>
    <t>872-265159</t>
  </si>
  <si>
    <t>SISTEMA DE SONIDO, BOCINA 5.1</t>
  </si>
  <si>
    <t>Z506</t>
  </si>
  <si>
    <t>LOGITECH</t>
  </si>
  <si>
    <t>880-000149</t>
  </si>
  <si>
    <t>SALON DE CAPACITACION, CONTENEDOR 2 PISO</t>
  </si>
  <si>
    <t>884-265171</t>
  </si>
  <si>
    <t>ESCALERA ALUMINIO 3¨</t>
  </si>
  <si>
    <t>ESCALERA DE 3 ESCALONES 3´</t>
  </si>
  <si>
    <t>ESCALUMEX</t>
  </si>
  <si>
    <t>DPTO. OPERACIONES, 4 PISO</t>
  </si>
  <si>
    <t>885-265098</t>
  </si>
  <si>
    <t>ESCALERA ALUMINIO 5¨</t>
  </si>
  <si>
    <t>ESCALERA DE 5 ESCALONES 5´</t>
  </si>
  <si>
    <t>SERVICIO GENERALES, 2DO PIDO</t>
  </si>
  <si>
    <t>886-265099</t>
  </si>
  <si>
    <t>AMPERIMETRO MULTIMETRO DIGITAL CON GANCHO</t>
  </si>
  <si>
    <t xml:space="preserve">TRUPER </t>
  </si>
  <si>
    <t>NELSON O. MEJIA,SRL</t>
  </si>
  <si>
    <t>MUEBLES OMAR, C. POR A.</t>
  </si>
  <si>
    <t>877-265164</t>
  </si>
  <si>
    <t>CREDENZA COLOR HAYA TAMAÑO 32" x 16" x 30" HAYA</t>
  </si>
  <si>
    <t xml:space="preserve">2 PUERTAS </t>
  </si>
  <si>
    <t>KASS</t>
  </si>
  <si>
    <t>S-87</t>
  </si>
  <si>
    <t>ADMINISTRACION, 2DO PISO</t>
  </si>
  <si>
    <t>878-265165</t>
  </si>
  <si>
    <t>RR HH, 1ER PISO</t>
  </si>
  <si>
    <t>MERCURY</t>
  </si>
  <si>
    <t>TOTAL RD $</t>
  </si>
  <si>
    <t>867-265254</t>
  </si>
  <si>
    <t>867-265154</t>
  </si>
  <si>
    <t>3 PANELES</t>
  </si>
  <si>
    <t>IMPORTADO</t>
  </si>
  <si>
    <t>869-265155</t>
  </si>
  <si>
    <t>869-265156</t>
  </si>
  <si>
    <t>2 PUERTS</t>
  </si>
  <si>
    <t>FINANZAS, 2DO PISO</t>
  </si>
  <si>
    <t>RADIOCENTRO, SRL</t>
  </si>
  <si>
    <t>864-265151</t>
  </si>
  <si>
    <t>OSTER</t>
  </si>
  <si>
    <t>CAFETERA ELECTRICA</t>
  </si>
  <si>
    <t>3302-012</t>
  </si>
  <si>
    <t xml:space="preserve">KICHENETTE 2DO PISO </t>
  </si>
  <si>
    <t>865-265152</t>
  </si>
  <si>
    <t>KICHENETTE 3ER PISO</t>
  </si>
  <si>
    <t>PREPARADO</t>
  </si>
  <si>
    <t>REVISADO POR:</t>
  </si>
  <si>
    <t>AUTORIZADO POR:</t>
  </si>
  <si>
    <t>ARCHIVO DE METAL 18 X 36X 72 CREMA</t>
  </si>
  <si>
    <t>FECHA REGISTRO</t>
  </si>
  <si>
    <t>CODIGO BN-ADESS</t>
  </si>
  <si>
    <t>UNIDAD / DPTO. UBICADO</t>
  </si>
  <si>
    <t>AMPERIMETRO DIGITAL MUT-202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</si>
</sst>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[$-C0A]dd\-mmm\-yy;@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3" fontId="0" fillId="0" borderId="0" xfId="1" applyFont="1"/>
    <xf numFmtId="0" fontId="2" fillId="0" borderId="0" xfId="0" applyFont="1" applyAlignment="1"/>
    <xf numFmtId="0" fontId="2" fillId="0" borderId="0" xfId="0" applyFont="1" applyAlignment="1">
      <alignment horizontal="center"/>
    </xf>
    <xf numFmtId="43" fontId="2" fillId="0" borderId="0" xfId="1" applyFont="1" applyAlignment="1"/>
    <xf numFmtId="164" fontId="4" fillId="0" borderId="1" xfId="0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vertical="center" wrapText="1"/>
    </xf>
    <xf numFmtId="0" fontId="3" fillId="0" borderId="1" xfId="0" applyFont="1" applyBorder="1"/>
    <xf numFmtId="0" fontId="3" fillId="0" borderId="1" xfId="0" applyFont="1" applyBorder="1" applyAlignment="1">
      <alignment horizontal="left"/>
    </xf>
    <xf numFmtId="0" fontId="0" fillId="0" borderId="1" xfId="0" applyBorder="1"/>
    <xf numFmtId="43" fontId="3" fillId="0" borderId="1" xfId="1" applyFont="1" applyBorder="1"/>
    <xf numFmtId="43" fontId="0" fillId="0" borderId="3" xfId="1" applyFont="1" applyBorder="1"/>
    <xf numFmtId="0" fontId="3" fillId="0" borderId="4" xfId="0" applyFont="1" applyBorder="1" applyAlignment="1">
      <alignment horizontal="left"/>
    </xf>
    <xf numFmtId="0" fontId="3" fillId="0" borderId="4" xfId="0" applyFont="1" applyBorder="1"/>
    <xf numFmtId="43" fontId="0" fillId="0" borderId="5" xfId="1" applyFont="1" applyBorder="1"/>
    <xf numFmtId="43" fontId="3" fillId="0" borderId="4" xfId="1" applyFont="1" applyBorder="1"/>
    <xf numFmtId="0" fontId="3" fillId="0" borderId="1" xfId="0" applyFont="1" applyBorder="1" applyAlignment="1">
      <alignment horizontal="center"/>
    </xf>
    <xf numFmtId="164" fontId="4" fillId="0" borderId="4" xfId="0" applyNumberFormat="1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3" fillId="0" borderId="4" xfId="0" applyFont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43" fontId="0" fillId="0" borderId="1" xfId="0" applyNumberFormat="1" applyBorder="1"/>
    <xf numFmtId="43" fontId="3" fillId="0" borderId="4" xfId="1" applyFont="1" applyBorder="1" applyAlignment="1">
      <alignment vertical="center" wrapText="1"/>
    </xf>
    <xf numFmtId="43" fontId="3" fillId="0" borderId="2" xfId="1" applyFont="1" applyBorder="1" applyAlignment="1">
      <alignment vertical="center" wrapText="1"/>
    </xf>
    <xf numFmtId="0" fontId="3" fillId="0" borderId="4" xfId="0" applyFont="1" applyBorder="1" applyAlignment="1">
      <alignment wrapText="1"/>
    </xf>
    <xf numFmtId="43" fontId="0" fillId="0" borderId="1" xfId="1" applyFont="1" applyBorder="1"/>
    <xf numFmtId="0" fontId="3" fillId="0" borderId="6" xfId="0" applyFont="1" applyBorder="1" applyAlignment="1">
      <alignment wrapText="1"/>
    </xf>
    <xf numFmtId="43" fontId="0" fillId="0" borderId="7" xfId="0" applyNumberFormat="1" applyBorder="1"/>
    <xf numFmtId="43" fontId="2" fillId="0" borderId="0" xfId="1" applyFont="1" applyBorder="1" applyAlignment="1">
      <alignment horizontal="right"/>
    </xf>
    <xf numFmtId="43" fontId="0" fillId="0" borderId="0" xfId="0" applyNumberFormat="1" applyBorder="1"/>
    <xf numFmtId="0" fontId="0" fillId="0" borderId="8" xfId="0" applyBorder="1"/>
    <xf numFmtId="0" fontId="0" fillId="0" borderId="8" xfId="0" applyBorder="1" applyAlignment="1">
      <alignment horizontal="center"/>
    </xf>
    <xf numFmtId="0" fontId="5" fillId="0" borderId="0" xfId="0" applyFont="1"/>
    <xf numFmtId="0" fontId="6" fillId="0" borderId="9" xfId="0" applyFont="1" applyBorder="1" applyAlignment="1">
      <alignment horizontal="right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43" fontId="7" fillId="0" borderId="1" xfId="1" applyFont="1" applyBorder="1" applyAlignment="1">
      <alignment horizontal="center" vertical="center" wrapText="1"/>
    </xf>
    <xf numFmtId="43" fontId="8" fillId="0" borderId="7" xfId="1" applyFont="1" applyBorder="1" applyAlignment="1">
      <alignment horizontal="right"/>
    </xf>
    <xf numFmtId="0" fontId="5" fillId="0" borderId="9" xfId="0" applyFont="1" applyBorder="1" applyAlignment="1">
      <alignment horizontal="center"/>
    </xf>
    <xf numFmtId="0" fontId="0" fillId="0" borderId="0" xfId="0" applyBorder="1" applyAlignment="1">
      <alignment horizontal="left"/>
    </xf>
    <xf numFmtId="0" fontId="5" fillId="0" borderId="9" xfId="0" applyFont="1" applyBorder="1" applyAlignment="1"/>
    <xf numFmtId="0" fontId="5" fillId="0" borderId="0" xfId="0" applyFont="1" applyBorder="1" applyAlignment="1"/>
    <xf numFmtId="0" fontId="3" fillId="0" borderId="4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43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43" fontId="0" fillId="0" borderId="1" xfId="0" applyNumberForma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1651000</xdr:colOff>
      <xdr:row>1</xdr:row>
      <xdr:rowOff>78553</xdr:rowOff>
    </xdr:from>
    <xdr:to>
      <xdr:col>11</xdr:col>
      <xdr:colOff>609599</xdr:colOff>
      <xdr:row>11</xdr:row>
      <xdr:rowOff>25400</xdr:rowOff>
    </xdr:to>
    <xdr:pic>
      <xdr:nvPicPr>
        <xdr:cNvPr id="2" name="Imagen 1" descr="C:\Users\asalcedo\Desktop\ENLACE COMUNICACIONES\ARTES VARIOS\ADESS_FINAL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54400" y="256353"/>
          <a:ext cx="2412999" cy="172484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42"/>
  <sheetViews>
    <sheetView tabSelected="1" topLeftCell="B1" zoomScaleNormal="100" workbookViewId="0">
      <selection activeCell="B27" sqref="B27"/>
    </sheetView>
  </sheetViews>
  <sheetFormatPr defaultColWidth="14.77734375" defaultRowHeight="14.4"/>
  <cols>
    <col min="1" max="1" width="0" hidden="1" customWidth="1"/>
    <col min="3" max="3" width="16.5546875" hidden="1" customWidth="1"/>
    <col min="4" max="5" width="0" hidden="1" customWidth="1"/>
    <col min="6" max="6" width="11.5546875" customWidth="1"/>
    <col min="7" max="7" width="0" hidden="1" customWidth="1"/>
    <col min="8" max="8" width="50.33203125" customWidth="1"/>
    <col min="9" max="11" width="0" hidden="1" customWidth="1"/>
    <col min="12" max="12" width="43.21875" customWidth="1"/>
    <col min="14" max="14" width="0" hidden="1" customWidth="1"/>
  </cols>
  <sheetData>
    <row r="1" spans="1:17">
      <c r="C1" s="1"/>
      <c r="F1" s="2" t="str">
        <f>CONCATENATE(B1," ",C1)</f>
        <v xml:space="preserve"> </v>
      </c>
      <c r="M1" s="3"/>
    </row>
    <row r="2" spans="1:17">
      <c r="C2" s="1"/>
      <c r="F2" s="2" t="str">
        <f t="shared" ref="F2:F12" si="0">CONCATENATE(B2," ",C2)</f>
        <v xml:space="preserve"> </v>
      </c>
      <c r="M2" s="3"/>
    </row>
    <row r="3" spans="1:17">
      <c r="C3" s="1"/>
      <c r="F3" s="2" t="str">
        <f t="shared" si="0"/>
        <v xml:space="preserve"> </v>
      </c>
      <c r="M3" s="3"/>
    </row>
    <row r="4" spans="1:17">
      <c r="C4" s="1"/>
      <c r="F4" s="2" t="str">
        <f t="shared" si="0"/>
        <v xml:space="preserve"> </v>
      </c>
      <c r="M4" s="3"/>
    </row>
    <row r="5" spans="1:17">
      <c r="C5" s="1"/>
      <c r="F5" s="2" t="str">
        <f t="shared" si="0"/>
        <v xml:space="preserve"> </v>
      </c>
      <c r="M5" s="3"/>
    </row>
    <row r="6" spans="1:17">
      <c r="C6" s="1"/>
      <c r="F6" s="2" t="str">
        <f t="shared" si="0"/>
        <v xml:space="preserve"> </v>
      </c>
      <c r="M6" s="3"/>
    </row>
    <row r="7" spans="1:17">
      <c r="C7" s="1"/>
      <c r="F7" s="2" t="str">
        <f t="shared" si="0"/>
        <v xml:space="preserve"> </v>
      </c>
      <c r="M7" s="3"/>
    </row>
    <row r="8" spans="1:17">
      <c r="C8" s="1"/>
      <c r="F8" s="2" t="str">
        <f t="shared" si="0"/>
        <v xml:space="preserve"> </v>
      </c>
      <c r="M8" s="3"/>
    </row>
    <row r="9" spans="1:17">
      <c r="C9" s="1"/>
      <c r="F9" s="2" t="str">
        <f t="shared" si="0"/>
        <v xml:space="preserve"> </v>
      </c>
      <c r="M9" s="3"/>
    </row>
    <row r="10" spans="1:17">
      <c r="C10" s="1"/>
      <c r="F10" s="2" t="str">
        <f t="shared" si="0"/>
        <v xml:space="preserve"> </v>
      </c>
      <c r="M10" s="3"/>
    </row>
    <row r="11" spans="1:17">
      <c r="C11" s="1"/>
      <c r="F11" s="2" t="str">
        <f t="shared" si="0"/>
        <v xml:space="preserve"> </v>
      </c>
      <c r="M11" s="3"/>
    </row>
    <row r="12" spans="1:17">
      <c r="B12" s="4"/>
      <c r="C12" s="5"/>
      <c r="D12" s="4"/>
      <c r="E12" s="4"/>
      <c r="F12" s="2" t="str">
        <f t="shared" si="0"/>
        <v xml:space="preserve"> </v>
      </c>
      <c r="G12" s="4"/>
      <c r="H12" s="4"/>
      <c r="I12" s="4"/>
      <c r="J12" s="4"/>
      <c r="K12" s="4"/>
      <c r="L12" s="4"/>
      <c r="M12" s="6"/>
    </row>
    <row r="13" spans="1:17">
      <c r="A13" s="48" t="s">
        <v>0</v>
      </c>
      <c r="B13" s="48"/>
      <c r="C13" s="48"/>
      <c r="D13" s="48"/>
      <c r="E13" s="48"/>
      <c r="F13" s="48"/>
      <c r="G13" s="48"/>
      <c r="H13" s="48"/>
      <c r="I13" s="48"/>
      <c r="J13" s="48"/>
      <c r="K13" s="48"/>
      <c r="L13" s="48"/>
      <c r="M13" s="48"/>
      <c r="N13" s="48"/>
      <c r="O13" s="4"/>
      <c r="P13" s="4"/>
      <c r="Q13" s="4"/>
    </row>
    <row r="14" spans="1:17">
      <c r="A14" s="48" t="s">
        <v>1</v>
      </c>
      <c r="B14" s="48"/>
      <c r="C14" s="48"/>
      <c r="D14" s="48"/>
      <c r="E14" s="48"/>
      <c r="F14" s="48"/>
      <c r="G14" s="48"/>
      <c r="H14" s="48"/>
      <c r="I14" s="48"/>
      <c r="J14" s="48"/>
      <c r="K14" s="48"/>
      <c r="L14" s="48"/>
      <c r="M14" s="48"/>
      <c r="N14" s="48"/>
      <c r="O14" s="4"/>
      <c r="P14" s="4"/>
      <c r="Q14" s="4"/>
    </row>
    <row r="15" spans="1:17">
      <c r="A15" s="48" t="s">
        <v>2</v>
      </c>
      <c r="B15" s="48"/>
      <c r="C15" s="48"/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4"/>
      <c r="P15" s="4"/>
      <c r="Q15" s="4"/>
    </row>
    <row r="16" spans="1:17">
      <c r="A16" s="49" t="s">
        <v>3</v>
      </c>
      <c r="B16" s="49"/>
      <c r="C16" s="49"/>
      <c r="D16" s="49"/>
      <c r="E16" s="49"/>
      <c r="F16" s="49"/>
      <c r="G16" s="49"/>
      <c r="H16" s="49"/>
      <c r="I16" s="49"/>
      <c r="J16" s="49"/>
      <c r="K16" s="49"/>
      <c r="L16" s="49"/>
      <c r="M16" s="49"/>
      <c r="N16" s="49"/>
    </row>
    <row r="17" spans="1:14" s="34" customFormat="1" ht="50.4" customHeight="1">
      <c r="A17" s="36" t="s">
        <v>4</v>
      </c>
      <c r="B17" s="36" t="s">
        <v>63</v>
      </c>
      <c r="C17" s="36" t="s">
        <v>5</v>
      </c>
      <c r="D17" s="36" t="s">
        <v>6</v>
      </c>
      <c r="E17" s="36"/>
      <c r="F17" s="37" t="s">
        <v>64</v>
      </c>
      <c r="G17" s="36" t="s">
        <v>7</v>
      </c>
      <c r="H17" s="36" t="s">
        <v>8</v>
      </c>
      <c r="I17" s="36" t="s">
        <v>9</v>
      </c>
      <c r="J17" s="36" t="s">
        <v>10</v>
      </c>
      <c r="K17" s="36" t="s">
        <v>11</v>
      </c>
      <c r="L17" s="36" t="s">
        <v>65</v>
      </c>
      <c r="M17" s="38" t="s">
        <v>12</v>
      </c>
      <c r="N17" s="36" t="s">
        <v>12</v>
      </c>
    </row>
    <row r="18" spans="1:14" ht="15.6">
      <c r="B18" s="7">
        <v>41360</v>
      </c>
      <c r="C18" s="8"/>
      <c r="D18" s="9"/>
      <c r="E18" s="9"/>
      <c r="F18" s="10" t="s">
        <v>13</v>
      </c>
      <c r="G18" s="11" t="str">
        <f t="shared" ref="G18" si="1">CONCATENATE(C18," ",D18)</f>
        <v xml:space="preserve"> </v>
      </c>
      <c r="H18" s="9" t="s">
        <v>14</v>
      </c>
      <c r="I18" s="9" t="s">
        <v>15</v>
      </c>
      <c r="J18" s="10" t="s">
        <v>16</v>
      </c>
      <c r="K18" s="9" t="s">
        <v>17</v>
      </c>
      <c r="L18" s="9" t="s">
        <v>18</v>
      </c>
      <c r="M18" s="12">
        <v>749.17</v>
      </c>
      <c r="N18" s="23">
        <f>+M18</f>
        <v>749.17</v>
      </c>
    </row>
    <row r="19" spans="1:14" ht="15.6">
      <c r="B19" s="7">
        <v>41361</v>
      </c>
      <c r="C19" s="18" t="s">
        <v>31</v>
      </c>
      <c r="D19" s="9"/>
      <c r="E19" s="9"/>
      <c r="F19" s="10" t="s">
        <v>19</v>
      </c>
      <c r="G19" s="9" t="s">
        <v>20</v>
      </c>
      <c r="H19" s="9" t="s">
        <v>21</v>
      </c>
      <c r="I19" s="10" t="s">
        <v>22</v>
      </c>
      <c r="J19" s="9"/>
      <c r="K19" s="9"/>
      <c r="L19" s="9" t="s">
        <v>23</v>
      </c>
      <c r="M19" s="12">
        <v>1356.95</v>
      </c>
      <c r="N19" s="50">
        <f>+M19+M20</f>
        <v>4415.84</v>
      </c>
    </row>
    <row r="20" spans="1:14" ht="15.6">
      <c r="B20" s="7">
        <v>41361</v>
      </c>
      <c r="C20" s="18" t="s">
        <v>31</v>
      </c>
      <c r="D20" s="9"/>
      <c r="E20" s="9"/>
      <c r="F20" s="10" t="s">
        <v>24</v>
      </c>
      <c r="G20" s="9" t="s">
        <v>25</v>
      </c>
      <c r="H20" s="9" t="s">
        <v>26</v>
      </c>
      <c r="I20" s="10" t="s">
        <v>22</v>
      </c>
      <c r="J20" s="9"/>
      <c r="K20" s="9"/>
      <c r="L20" s="13" t="s">
        <v>27</v>
      </c>
      <c r="M20" s="12">
        <v>3058.89</v>
      </c>
      <c r="N20" s="50"/>
    </row>
    <row r="21" spans="1:14" ht="15.6">
      <c r="B21" s="19">
        <v>41361</v>
      </c>
      <c r="C21" s="20" t="s">
        <v>31</v>
      </c>
      <c r="D21" s="15"/>
      <c r="E21" s="15"/>
      <c r="F21" s="14" t="s">
        <v>28</v>
      </c>
      <c r="G21" s="15" t="s">
        <v>29</v>
      </c>
      <c r="H21" s="15" t="s">
        <v>66</v>
      </c>
      <c r="I21" s="14" t="s">
        <v>30</v>
      </c>
      <c r="J21" s="15">
        <v>10404</v>
      </c>
      <c r="K21" s="15"/>
      <c r="L21" s="16" t="s">
        <v>27</v>
      </c>
      <c r="M21" s="17">
        <v>2550</v>
      </c>
      <c r="N21" s="23">
        <f>+M21</f>
        <v>2550</v>
      </c>
    </row>
    <row r="22" spans="1:14" ht="20.399999999999999" customHeight="1">
      <c r="B22" s="7">
        <v>41360</v>
      </c>
      <c r="C22" s="21" t="s">
        <v>32</v>
      </c>
      <c r="D22" s="9"/>
      <c r="E22" s="9"/>
      <c r="F22" s="10" t="s">
        <v>33</v>
      </c>
      <c r="G22" s="11" t="str">
        <f t="shared" ref="G22:G23" si="2">CONCATENATE(C22," ",D22)</f>
        <v xml:space="preserve">MUEBLES OMAR, C. POR A. </v>
      </c>
      <c r="H22" s="9" t="s">
        <v>34</v>
      </c>
      <c r="I22" s="9" t="s">
        <v>35</v>
      </c>
      <c r="J22" s="10" t="s">
        <v>36</v>
      </c>
      <c r="K22" s="9" t="s">
        <v>37</v>
      </c>
      <c r="L22" s="9" t="s">
        <v>38</v>
      </c>
      <c r="M22" s="12">
        <v>5817.4</v>
      </c>
      <c r="N22" s="24">
        <f>+M22</f>
        <v>5817.4</v>
      </c>
    </row>
    <row r="23" spans="1:14" ht="15.6">
      <c r="B23" s="7">
        <v>41360</v>
      </c>
      <c r="C23" s="22"/>
      <c r="D23" s="9"/>
      <c r="E23" s="9"/>
      <c r="F23" s="10" t="s">
        <v>39</v>
      </c>
      <c r="G23" s="11" t="str">
        <f t="shared" si="2"/>
        <v xml:space="preserve"> </v>
      </c>
      <c r="H23" s="9" t="s">
        <v>34</v>
      </c>
      <c r="I23" s="9" t="s">
        <v>35</v>
      </c>
      <c r="J23" s="10" t="s">
        <v>36</v>
      </c>
      <c r="K23" s="9" t="s">
        <v>37</v>
      </c>
      <c r="L23" s="9" t="s">
        <v>38</v>
      </c>
      <c r="M23" s="12">
        <v>5817.4</v>
      </c>
      <c r="N23" s="25">
        <f>+M23</f>
        <v>5817.4</v>
      </c>
    </row>
    <row r="24" spans="1:14" ht="15.6">
      <c r="B24" s="7">
        <v>41354</v>
      </c>
      <c r="C24" s="28"/>
      <c r="D24" s="9" t="s">
        <v>47</v>
      </c>
      <c r="E24" s="9"/>
      <c r="F24" s="10" t="s">
        <v>48</v>
      </c>
      <c r="G24" s="10" t="s">
        <v>36</v>
      </c>
      <c r="H24" s="9" t="s">
        <v>34</v>
      </c>
      <c r="I24" s="9" t="s">
        <v>49</v>
      </c>
      <c r="J24" s="10" t="s">
        <v>36</v>
      </c>
      <c r="K24" s="9"/>
      <c r="L24" s="9" t="s">
        <v>50</v>
      </c>
      <c r="M24" s="12">
        <v>5841</v>
      </c>
      <c r="N24" s="25">
        <f>+M24</f>
        <v>5841</v>
      </c>
    </row>
    <row r="25" spans="1:14" ht="22.2" customHeight="1">
      <c r="B25" s="7">
        <v>41354</v>
      </c>
      <c r="C25" s="26" t="s">
        <v>32</v>
      </c>
      <c r="D25" s="9" t="s">
        <v>43</v>
      </c>
      <c r="E25" s="9"/>
      <c r="F25" s="10" t="s">
        <v>44</v>
      </c>
      <c r="G25" s="10" t="s">
        <v>41</v>
      </c>
      <c r="H25" s="9" t="s">
        <v>62</v>
      </c>
      <c r="I25" s="9" t="s">
        <v>45</v>
      </c>
      <c r="J25" s="10" t="s">
        <v>41</v>
      </c>
      <c r="K25" s="9" t="s">
        <v>46</v>
      </c>
      <c r="L25" s="9" t="s">
        <v>40</v>
      </c>
      <c r="M25" s="12">
        <v>11074</v>
      </c>
      <c r="N25" s="27">
        <f>+M25</f>
        <v>11074</v>
      </c>
    </row>
    <row r="26" spans="1:14" ht="16.2" customHeight="1">
      <c r="B26" s="7">
        <v>41346</v>
      </c>
      <c r="C26" s="44" t="s">
        <v>51</v>
      </c>
      <c r="D26" s="9" t="s">
        <v>52</v>
      </c>
      <c r="E26" s="9"/>
      <c r="F26" s="10" t="s">
        <v>52</v>
      </c>
      <c r="G26" s="10" t="s">
        <v>53</v>
      </c>
      <c r="H26" s="9" t="s">
        <v>54</v>
      </c>
      <c r="I26" s="9" t="s">
        <v>55</v>
      </c>
      <c r="J26" s="10" t="s">
        <v>53</v>
      </c>
      <c r="K26" s="9"/>
      <c r="L26" s="9" t="s">
        <v>56</v>
      </c>
      <c r="M26" s="12">
        <v>1699.52</v>
      </c>
      <c r="N26" s="46">
        <f>+M26+M27</f>
        <v>3399.04</v>
      </c>
    </row>
    <row r="27" spans="1:14" ht="15.6">
      <c r="B27" s="7">
        <v>41348</v>
      </c>
      <c r="C27" s="45"/>
      <c r="D27" s="9" t="s">
        <v>57</v>
      </c>
      <c r="E27" s="9"/>
      <c r="F27" s="10" t="s">
        <v>57</v>
      </c>
      <c r="G27" s="10" t="s">
        <v>53</v>
      </c>
      <c r="H27" s="9" t="s">
        <v>54</v>
      </c>
      <c r="I27" s="9" t="s">
        <v>55</v>
      </c>
      <c r="J27" s="10" t="s">
        <v>53</v>
      </c>
      <c r="K27" s="9"/>
      <c r="L27" s="9" t="s">
        <v>58</v>
      </c>
      <c r="M27" s="12">
        <v>1699.52</v>
      </c>
      <c r="N27" s="47"/>
    </row>
    <row r="28" spans="1:14" ht="15" thickBot="1"/>
    <row r="29" spans="1:14" ht="15" thickBot="1">
      <c r="L29" s="39" t="s">
        <v>42</v>
      </c>
      <c r="M29" s="29">
        <f>SUM(M18:M28)</f>
        <v>39663.849999999991</v>
      </c>
    </row>
    <row r="30" spans="1:14" ht="11.4" customHeight="1">
      <c r="L30" s="30"/>
      <c r="M30" s="31"/>
    </row>
    <row r="31" spans="1:14" ht="11.4" customHeight="1">
      <c r="L31" s="30"/>
      <c r="M31" s="31"/>
    </row>
    <row r="32" spans="1:14" ht="11.4" customHeight="1">
      <c r="L32" s="30"/>
      <c r="M32" s="31"/>
    </row>
    <row r="33" spans="2:14" ht="11.4" customHeight="1">
      <c r="L33" s="30"/>
      <c r="M33" s="31"/>
    </row>
    <row r="34" spans="2:14" ht="11.4" customHeight="1">
      <c r="L34" s="30"/>
      <c r="M34" s="31"/>
    </row>
    <row r="35" spans="2:14" ht="11.4" customHeight="1">
      <c r="L35" s="30"/>
      <c r="M35" s="31"/>
    </row>
    <row r="36" spans="2:14" ht="11.4" customHeight="1">
      <c r="L36" s="30"/>
      <c r="M36" s="31"/>
    </row>
    <row r="37" spans="2:14" ht="11.4" customHeight="1">
      <c r="L37" s="30"/>
      <c r="M37" s="31"/>
    </row>
    <row r="38" spans="2:14" ht="11.4" customHeight="1">
      <c r="L38" s="30"/>
      <c r="M38" s="31"/>
    </row>
    <row r="39" spans="2:14" ht="11.4" customHeight="1">
      <c r="L39" s="30"/>
      <c r="M39" s="31"/>
    </row>
    <row r="40" spans="2:14" ht="16.2" customHeight="1">
      <c r="M40" s="30"/>
      <c r="N40" s="31"/>
    </row>
    <row r="41" spans="2:14">
      <c r="B41" s="32"/>
      <c r="C41" s="33"/>
      <c r="D41" s="32"/>
      <c r="E41" s="32"/>
      <c r="F41" s="41"/>
      <c r="L41" s="3"/>
      <c r="N41" s="3"/>
    </row>
    <row r="42" spans="2:14" s="34" customFormat="1" ht="13.8">
      <c r="B42" s="42" t="s">
        <v>59</v>
      </c>
      <c r="C42" s="43"/>
      <c r="D42" s="43"/>
      <c r="E42" s="43"/>
      <c r="F42" s="43"/>
      <c r="H42" s="40" t="s">
        <v>60</v>
      </c>
      <c r="M42" s="35" t="s">
        <v>61</v>
      </c>
    </row>
  </sheetData>
  <mergeCells count="7">
    <mergeCell ref="C26:C27"/>
    <mergeCell ref="N26:N27"/>
    <mergeCell ref="A13:N13"/>
    <mergeCell ref="A14:N14"/>
    <mergeCell ref="A15:N15"/>
    <mergeCell ref="A16:N16"/>
    <mergeCell ref="N19:N20"/>
  </mergeCells>
  <printOptions horizontalCentered="1"/>
  <pageMargins left="0.39370078740157483" right="0.39370078740157483" top="0.74803149606299213" bottom="0.74803149606299213" header="0.31496062992125984" footer="0.31496062992125984"/>
  <pageSetup scale="7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ymateo</dc:creator>
  <cp:lastModifiedBy>ymateo</cp:lastModifiedBy>
  <cp:lastPrinted>2013-08-23T17:52:01Z</cp:lastPrinted>
  <dcterms:created xsi:type="dcterms:W3CDTF">2013-08-23T12:38:20Z</dcterms:created>
  <dcterms:modified xsi:type="dcterms:W3CDTF">2013-08-26T17:25:24Z</dcterms:modified>
</cp:coreProperties>
</file>