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14340" windowHeight="9264"/>
  </bookViews>
  <sheets>
    <sheet name="FONDO 100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4" i="1"/>
  <c r="N21"/>
  <c r="N19"/>
  <c r="N18"/>
  <c r="F12"/>
  <c r="F11"/>
  <c r="F10"/>
  <c r="F9"/>
  <c r="F8"/>
  <c r="F7"/>
  <c r="F6"/>
  <c r="F5"/>
  <c r="F4"/>
  <c r="F3"/>
  <c r="F2"/>
  <c r="F1"/>
</calcChain>
</file>

<file path=xl/sharedStrings.xml><?xml version="1.0" encoding="utf-8"?>
<sst xmlns="http://schemas.openxmlformats.org/spreadsheetml/2006/main" count="49" uniqueCount="42">
  <si>
    <t xml:space="preserve">AÑO DEL BICENTENARIO DEL NATALICIO DE JUAN PABLO DUARTE </t>
  </si>
  <si>
    <t xml:space="preserve">RELACION DE ACTIVOS FIJOS DE LA INSTITUCION </t>
  </si>
  <si>
    <t>FONDO 100 LIBRAMIENTO</t>
  </si>
  <si>
    <t>LIBRAMIENTO / CHEQUE No.</t>
  </si>
  <si>
    <t>PROVEEDOR</t>
  </si>
  <si>
    <t>CODIGO</t>
  </si>
  <si>
    <t>SUPLIDOR O PROVEEDOR</t>
  </si>
  <si>
    <t>DESCRIPCION</t>
  </si>
  <si>
    <t>MODELO</t>
  </si>
  <si>
    <t>MARCA</t>
  </si>
  <si>
    <t>SERIE/ REFERENCIA</t>
  </si>
  <si>
    <t>VALOR RD$</t>
  </si>
  <si>
    <t>SOLUCIONESCORPORATIVA. S. A.</t>
  </si>
  <si>
    <t>1929-308141</t>
  </si>
  <si>
    <t>CAMARA DIGITAL SONY + BULTO /MEMORIA SD 8GB</t>
  </si>
  <si>
    <t>CAMARA DIGITAL +BULTO /MEMORIA 4 GB</t>
  </si>
  <si>
    <t>GENIUS</t>
  </si>
  <si>
    <t>DIRECCION GENERAL, 5TO PISO</t>
  </si>
  <si>
    <t>NELSON O. MEJIA,SRL</t>
  </si>
  <si>
    <t>882-265169</t>
  </si>
  <si>
    <t xml:space="preserve">ODOMETRO DIGITAL </t>
  </si>
  <si>
    <t>ODOMETRO- DIGITAL</t>
  </si>
  <si>
    <t>DPTO. OPERACIONES, 4 PISO</t>
  </si>
  <si>
    <t>883-265170</t>
  </si>
  <si>
    <t>879-265166</t>
  </si>
  <si>
    <t>CREDENZA COLOR HAYA TAMAÑO 16" x 71" HAYA</t>
  </si>
  <si>
    <t>CREDENZA COLOR HAYA TAMAÑO 32" x 16" x 30" HAYA</t>
  </si>
  <si>
    <t>KASS</t>
  </si>
  <si>
    <t>S-87</t>
  </si>
  <si>
    <t>RR HH, 1ER PISO</t>
  </si>
  <si>
    <t>880-265167</t>
  </si>
  <si>
    <t>ARCHIVO LATERAL METAL 18 X 36 X70 CREMA</t>
  </si>
  <si>
    <t>MERCURY</t>
  </si>
  <si>
    <t>ANTE VUELCO</t>
  </si>
  <si>
    <t>TOTAL RD $</t>
  </si>
  <si>
    <t>CORRESPONDIENTE AL MES DE ENERO DEL AÑO 2013</t>
  </si>
  <si>
    <t>PREPARADO</t>
  </si>
  <si>
    <t>REVISADO POR:</t>
  </si>
  <si>
    <t>AUTORIZADO POR:</t>
  </si>
  <si>
    <t>FECHA REGISTRO</t>
  </si>
  <si>
    <t>CODIGO BN-ADESS</t>
  </si>
  <si>
    <t>UNIDAD / DPTO. UBICADO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</si>
</sst>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C0A]dd\-mmm\-yy;@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43" fontId="2" fillId="0" borderId="0" xfId="1" applyFont="1" applyAlignment="1"/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2" xfId="0" applyFont="1" applyFill="1" applyBorder="1"/>
    <xf numFmtId="0" fontId="3" fillId="0" borderId="1" xfId="0" applyFont="1" applyFill="1" applyBorder="1"/>
    <xf numFmtId="165" fontId="0" fillId="0" borderId="1" xfId="1" applyNumberFormat="1" applyFont="1" applyBorder="1"/>
    <xf numFmtId="43" fontId="0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7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center" vertical="center" wrapText="1"/>
    </xf>
    <xf numFmtId="43" fontId="7" fillId="0" borderId="5" xfId="1" applyFont="1" applyBorder="1" applyAlignment="1">
      <alignment horizontal="right"/>
    </xf>
    <xf numFmtId="43" fontId="7" fillId="0" borderId="5" xfId="0" applyNumberFormat="1" applyFont="1" applyBorder="1"/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5" fillId="0" borderId="6" xfId="0" applyFont="1" applyBorder="1" applyAlignment="1"/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668329</xdr:colOff>
      <xdr:row>0</xdr:row>
      <xdr:rowOff>60773</xdr:rowOff>
    </xdr:from>
    <xdr:to>
      <xdr:col>11</xdr:col>
      <xdr:colOff>606099</xdr:colOff>
      <xdr:row>0</xdr:row>
      <xdr:rowOff>60958</xdr:rowOff>
    </xdr:to>
    <xdr:pic>
      <xdr:nvPicPr>
        <xdr:cNvPr id="2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9609" y="60773"/>
          <a:ext cx="2442210" cy="2095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774700</xdr:colOff>
      <xdr:row>0</xdr:row>
      <xdr:rowOff>63500</xdr:rowOff>
    </xdr:from>
    <xdr:to>
      <xdr:col>11</xdr:col>
      <xdr:colOff>356449</xdr:colOff>
      <xdr:row>11</xdr:row>
      <xdr:rowOff>132080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4000" y="63500"/>
          <a:ext cx="2832949" cy="202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tabSelected="1" topLeftCell="B13" zoomScaleNormal="100" workbookViewId="0">
      <selection activeCell="B40" sqref="A40:XFD40"/>
    </sheetView>
  </sheetViews>
  <sheetFormatPr defaultColWidth="19.109375" defaultRowHeight="14.4"/>
  <cols>
    <col min="1" max="1" width="0" hidden="1" customWidth="1"/>
    <col min="2" max="2" width="16.5546875" customWidth="1"/>
    <col min="3" max="3" width="6.6640625" hidden="1" customWidth="1"/>
    <col min="4" max="5" width="7.6640625" hidden="1" customWidth="1"/>
    <col min="6" max="6" width="13" customWidth="1"/>
    <col min="7" max="7" width="4.21875" hidden="1" customWidth="1"/>
    <col min="8" max="8" width="47.44140625" customWidth="1"/>
    <col min="9" max="9" width="2.109375" hidden="1" customWidth="1"/>
    <col min="10" max="10" width="2.77734375" hidden="1" customWidth="1"/>
    <col min="11" max="11" width="4.88671875" hidden="1" customWidth="1"/>
    <col min="12" max="12" width="30" customWidth="1"/>
    <col min="14" max="14" width="0" hidden="1" customWidth="1"/>
  </cols>
  <sheetData>
    <row r="1" spans="1:17">
      <c r="C1" s="1"/>
      <c r="F1" s="2" t="str">
        <f>CONCATENATE(B1," ",C1)</f>
        <v xml:space="preserve"> </v>
      </c>
      <c r="M1" s="3"/>
    </row>
    <row r="2" spans="1:17">
      <c r="C2" s="1"/>
      <c r="F2" s="2" t="str">
        <f t="shared" ref="F2:F12" si="0">CONCATENATE(B2," ",C2)</f>
        <v xml:space="preserve"> </v>
      </c>
      <c r="M2" s="3"/>
    </row>
    <row r="3" spans="1:17">
      <c r="C3" s="1"/>
      <c r="F3" s="2" t="str">
        <f t="shared" si="0"/>
        <v xml:space="preserve"> </v>
      </c>
      <c r="M3" s="3"/>
    </row>
    <row r="4" spans="1:17">
      <c r="C4" s="1"/>
      <c r="F4" s="2" t="str">
        <f t="shared" si="0"/>
        <v xml:space="preserve"> </v>
      </c>
      <c r="M4" s="3"/>
    </row>
    <row r="5" spans="1:17">
      <c r="C5" s="1"/>
      <c r="F5" s="2" t="str">
        <f t="shared" si="0"/>
        <v xml:space="preserve"> </v>
      </c>
      <c r="M5" s="3"/>
    </row>
    <row r="6" spans="1:17">
      <c r="C6" s="1"/>
      <c r="F6" s="2" t="str">
        <f t="shared" si="0"/>
        <v xml:space="preserve"> </v>
      </c>
      <c r="M6" s="3"/>
    </row>
    <row r="7" spans="1:17">
      <c r="C7" s="1"/>
      <c r="F7" s="2" t="str">
        <f t="shared" si="0"/>
        <v xml:space="preserve"> </v>
      </c>
      <c r="M7" s="3"/>
    </row>
    <row r="8" spans="1:17">
      <c r="C8" s="1"/>
      <c r="F8" s="2" t="str">
        <f t="shared" si="0"/>
        <v xml:space="preserve"> </v>
      </c>
      <c r="M8" s="3"/>
    </row>
    <row r="9" spans="1:17">
      <c r="C9" s="1"/>
      <c r="F9" s="2" t="str">
        <f t="shared" si="0"/>
        <v xml:space="preserve"> </v>
      </c>
      <c r="M9" s="3"/>
    </row>
    <row r="10" spans="1:17">
      <c r="C10" s="1"/>
      <c r="F10" s="2" t="str">
        <f t="shared" si="0"/>
        <v xml:space="preserve"> </v>
      </c>
      <c r="M10" s="3"/>
    </row>
    <row r="11" spans="1:17">
      <c r="C11" s="1"/>
      <c r="F11" s="2" t="str">
        <f t="shared" si="0"/>
        <v xml:space="preserve"> </v>
      </c>
      <c r="M11" s="3"/>
    </row>
    <row r="12" spans="1:17">
      <c r="B12" s="4"/>
      <c r="C12" s="5"/>
      <c r="D12" s="4"/>
      <c r="E12" s="4"/>
      <c r="F12" s="2" t="str">
        <f t="shared" si="0"/>
        <v xml:space="preserve"> </v>
      </c>
      <c r="G12" s="4"/>
      <c r="H12" s="4"/>
      <c r="I12" s="4"/>
      <c r="J12" s="4"/>
      <c r="K12" s="4"/>
      <c r="L12" s="4"/>
      <c r="M12" s="6"/>
    </row>
    <row r="13" spans="1:17" s="20" customFormat="1" ht="13.8">
      <c r="A13" s="35" t="s">
        <v>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23"/>
      <c r="P13" s="23"/>
      <c r="Q13" s="23"/>
    </row>
    <row r="14" spans="1:17" s="20" customFormat="1" ht="13.8">
      <c r="A14" s="35" t="s">
        <v>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3"/>
      <c r="P14" s="23"/>
      <c r="Q14" s="23"/>
    </row>
    <row r="15" spans="1:17" s="20" customFormat="1" ht="13.8">
      <c r="A15" s="35" t="s">
        <v>35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23"/>
      <c r="P15" s="23"/>
      <c r="Q15" s="23"/>
    </row>
    <row r="16" spans="1:17" s="20" customFormat="1" ht="13.8">
      <c r="A16" s="36" t="s">
        <v>2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s="20" customFormat="1" ht="50.4" customHeight="1">
      <c r="A17" s="24" t="s">
        <v>3</v>
      </c>
      <c r="B17" s="24" t="s">
        <v>39</v>
      </c>
      <c r="C17" s="24" t="s">
        <v>4</v>
      </c>
      <c r="D17" s="24" t="s">
        <v>5</v>
      </c>
      <c r="E17" s="24"/>
      <c r="F17" s="25" t="s">
        <v>40</v>
      </c>
      <c r="G17" s="24" t="s">
        <v>6</v>
      </c>
      <c r="H17" s="24" t="s">
        <v>7</v>
      </c>
      <c r="I17" s="24" t="s">
        <v>8</v>
      </c>
      <c r="J17" s="24" t="s">
        <v>9</v>
      </c>
      <c r="K17" s="24" t="s">
        <v>10</v>
      </c>
      <c r="L17" s="24" t="s">
        <v>41</v>
      </c>
      <c r="M17" s="26" t="s">
        <v>11</v>
      </c>
      <c r="N17" s="24" t="s">
        <v>11</v>
      </c>
    </row>
    <row r="18" spans="1:14" ht="15.6">
      <c r="A18" s="1">
        <v>683</v>
      </c>
      <c r="B18" s="7">
        <v>41292</v>
      </c>
      <c r="C18" s="8" t="s">
        <v>12</v>
      </c>
      <c r="D18" s="8"/>
      <c r="E18" s="8"/>
      <c r="F18" s="9" t="s">
        <v>13</v>
      </c>
      <c r="G18" s="10" t="s">
        <v>14</v>
      </c>
      <c r="H18" s="11" t="s">
        <v>15</v>
      </c>
      <c r="I18" s="11" t="s">
        <v>16</v>
      </c>
      <c r="J18" s="12">
        <v>507</v>
      </c>
      <c r="K18" s="13"/>
      <c r="L18" s="13" t="s">
        <v>17</v>
      </c>
      <c r="M18" s="13">
        <v>6360.2</v>
      </c>
      <c r="N18" s="13">
        <f>+M18</f>
        <v>6360.2</v>
      </c>
    </row>
    <row r="19" spans="1:14" ht="15.6">
      <c r="B19" s="7">
        <v>41296</v>
      </c>
      <c r="C19" s="14" t="s">
        <v>18</v>
      </c>
      <c r="D19" s="15"/>
      <c r="E19" s="15"/>
      <c r="F19" s="16" t="s">
        <v>19</v>
      </c>
      <c r="G19" s="15" t="s">
        <v>20</v>
      </c>
      <c r="H19" s="15" t="s">
        <v>21</v>
      </c>
      <c r="I19" s="16"/>
      <c r="J19" s="15"/>
      <c r="K19" s="15"/>
      <c r="L19" s="15" t="s">
        <v>22</v>
      </c>
      <c r="M19" s="17">
        <v>1836.25</v>
      </c>
      <c r="N19" s="39">
        <f>+M20*2</f>
        <v>3672.5</v>
      </c>
    </row>
    <row r="20" spans="1:14" ht="15.6">
      <c r="B20" s="7">
        <v>41296</v>
      </c>
      <c r="C20" s="14" t="s">
        <v>18</v>
      </c>
      <c r="D20" s="15"/>
      <c r="E20" s="15"/>
      <c r="F20" s="16" t="s">
        <v>23</v>
      </c>
      <c r="G20" s="15" t="s">
        <v>20</v>
      </c>
      <c r="H20" s="15" t="s">
        <v>21</v>
      </c>
      <c r="I20" s="16"/>
      <c r="J20" s="15"/>
      <c r="K20" s="15"/>
      <c r="L20" s="15" t="s">
        <v>22</v>
      </c>
      <c r="M20" s="17">
        <v>1836.25</v>
      </c>
      <c r="N20" s="38"/>
    </row>
    <row r="21" spans="1:14" ht="15.6">
      <c r="B21" s="7">
        <v>41305</v>
      </c>
      <c r="C21" s="18"/>
      <c r="D21" s="15"/>
      <c r="E21" s="15"/>
      <c r="F21" s="16" t="s">
        <v>24</v>
      </c>
      <c r="G21" s="15" t="s">
        <v>25</v>
      </c>
      <c r="H21" s="15" t="s">
        <v>26</v>
      </c>
      <c r="I21" s="16" t="s">
        <v>27</v>
      </c>
      <c r="J21" s="15" t="s">
        <v>28</v>
      </c>
      <c r="K21" s="15"/>
      <c r="L21" s="15" t="s">
        <v>29</v>
      </c>
      <c r="M21" s="17">
        <v>11151</v>
      </c>
      <c r="N21" s="37">
        <f>+M21+M22</f>
        <v>41595</v>
      </c>
    </row>
    <row r="22" spans="1:14" ht="15.6">
      <c r="B22" s="7">
        <v>41305</v>
      </c>
      <c r="C22" s="19"/>
      <c r="D22" s="15"/>
      <c r="E22" s="15"/>
      <c r="F22" s="16" t="s">
        <v>30</v>
      </c>
      <c r="G22" s="15" t="s">
        <v>31</v>
      </c>
      <c r="H22" s="15" t="s">
        <v>31</v>
      </c>
      <c r="I22" s="16" t="s">
        <v>32</v>
      </c>
      <c r="J22" s="15" t="s">
        <v>33</v>
      </c>
      <c r="K22" s="15"/>
      <c r="L22" s="15" t="s">
        <v>29</v>
      </c>
      <c r="M22" s="17">
        <v>30444</v>
      </c>
      <c r="N22" s="38"/>
    </row>
    <row r="23" spans="1:14" ht="15" thickBot="1"/>
    <row r="24" spans="1:14" ht="15" thickBot="1">
      <c r="L24" s="27" t="s">
        <v>34</v>
      </c>
      <c r="M24" s="28">
        <f>SUM(N18:N22)</f>
        <v>51627.7</v>
      </c>
    </row>
    <row r="27" spans="1:14" s="30" customFormat="1" ht="13.8">
      <c r="B27" s="34"/>
      <c r="C27" s="34"/>
      <c r="D27" s="34"/>
      <c r="E27" s="34"/>
      <c r="F27" s="34"/>
      <c r="L27" s="31"/>
      <c r="N27" s="32"/>
    </row>
    <row r="40" spans="2:13" s="20" customFormat="1" ht="13.8">
      <c r="B40" s="33" t="s">
        <v>36</v>
      </c>
      <c r="C40" s="29"/>
      <c r="D40" s="29"/>
      <c r="E40" s="29"/>
      <c r="F40" s="29"/>
      <c r="H40" s="21" t="s">
        <v>37</v>
      </c>
      <c r="M40" s="22" t="s">
        <v>38</v>
      </c>
    </row>
  </sheetData>
  <mergeCells count="7">
    <mergeCell ref="B27:F27"/>
    <mergeCell ref="A13:N13"/>
    <mergeCell ref="A14:N14"/>
    <mergeCell ref="A15:N15"/>
    <mergeCell ref="A16:N16"/>
    <mergeCell ref="N21:N22"/>
    <mergeCell ref="N19:N20"/>
  </mergeCells>
  <printOptions horizontalCentered="1"/>
  <pageMargins left="0.19685039370078741" right="0.19685039370078741" top="0.74803149606299213" bottom="0.74803149606299213" header="0.31496062992125984" footer="0.31496062992125984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FONDO 100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ymateo</cp:lastModifiedBy>
  <cp:lastPrinted>2013-08-26T14:38:30Z</cp:lastPrinted>
  <dcterms:created xsi:type="dcterms:W3CDTF">2013-08-22T19:03:58Z</dcterms:created>
  <dcterms:modified xsi:type="dcterms:W3CDTF">2013-08-26T17:24:43Z</dcterms:modified>
</cp:coreProperties>
</file>