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'!$A$1:$N$89</definedName>
    <definedName name="_xlnm.Print_Area" localSheetId="0">'Plantilla Presupuesto'!$A$1:$C$87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2"/>
  <c r="B69"/>
  <c r="B66"/>
  <c r="B61"/>
  <c r="B51"/>
  <c r="B43"/>
  <c r="B35"/>
  <c r="B25"/>
  <c r="B15"/>
  <c r="B9"/>
  <c r="B73" i="3" l="1"/>
  <c r="H73"/>
  <c r="D73"/>
  <c r="E73"/>
  <c r="F73"/>
  <c r="G73"/>
  <c r="C73"/>
  <c r="H25"/>
  <c r="G25"/>
  <c r="F25"/>
  <c r="E25"/>
  <c r="D25"/>
  <c r="B25" s="1"/>
  <c r="C25"/>
  <c r="D15"/>
  <c r="E15"/>
  <c r="F15"/>
  <c r="G15"/>
  <c r="H15"/>
  <c r="C15"/>
  <c r="B15" s="1"/>
  <c r="B16"/>
  <c r="B17"/>
  <c r="B18"/>
  <c r="B19"/>
  <c r="B20"/>
  <c r="B21"/>
  <c r="B22"/>
  <c r="B23"/>
  <c r="B24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10"/>
  <c r="B11"/>
  <c r="B12"/>
  <c r="B13"/>
  <c r="B14"/>
  <c r="H9"/>
  <c r="G9"/>
  <c r="F9"/>
  <c r="E9"/>
  <c r="B9" s="1"/>
  <c r="D9"/>
  <c r="C9"/>
</calcChain>
</file>

<file path=xl/sharedStrings.xml><?xml version="1.0" encoding="utf-8"?>
<sst xmlns="http://schemas.openxmlformats.org/spreadsheetml/2006/main" count="195" uniqueCount="112">
  <si>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</si>
  <si>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</si>
  <si>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</si>
  <si>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</si>
  <si>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</si>
  <si>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</si>
  <si>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</si>
  <si>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</si>
  <si>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</si>
  <si>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</si>
  <si>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</si>
  <si>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</si>
  <si>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</si>
  <si>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</si>
  <si>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</si>
  <si>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</si>
  <si>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</si>
  <si>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</si>
  <si>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</si>
  <si>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</si>
  <si>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</si>
  <si>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</si>
  <si>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</si>
  <si>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</si>
  <si>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</si>
  <si>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</si>
  <si>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</si>
  <si>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</si>
  <si>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</si>
  <si>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</si>
  <si>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</si>
  <si>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</si>
  <si>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</si>
  <si>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</si>
  <si>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</si>
  <si>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</si>
  <si>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</si>
  <si>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</si>
  <si>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</si>
  <si>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</si>
  <si>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</si>
  <si>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</si>
  <si>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</si>
  <si>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</si>
  <si>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</si>
  <si>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</si>
  <si>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</si>
  <si>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</si>
  <si>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</si>
  <si>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</si>
  <si>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</si>
  <si>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</si>
  <si>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</si>
  <si>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</si>
  <si>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</si>
  <si>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</si>
  <si>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</si>
  <si>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</si>
  <si>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</si>
  <si>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</si>
  <si>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</si>
  <si>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</si>
  <si>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</si>
  <si>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</si>
  <si>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</si>
  <si>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</si>
  <si>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</si>
  <si>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</si>
  <si>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</si>
  <si>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</si>
  <si>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</si>
  <si>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</si>
  <si>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</si>
  <si>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</si>
  <si>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</si>
  <si>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</si>
  <si>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</si>
  <si>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</si>
  <si>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</si>
  <si>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</si>
  <si>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</si>
  <si>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</si>
  <si>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</si>
  <si>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</si>
  <si>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</si>
  <si>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</si>
  <si>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</si>
  <si>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</si>
  <si>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</si>
  <si>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</si>
  <si>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</si>
  <si>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</si>
  <si>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</si>
  <si>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</si>
  <si>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</si>
  <si>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</si>
  <si>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</si>
  <si>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</si>
  <si>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</si>
  <si>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</si>
  <si>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</si>
  <si>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</si>
  <si>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</si>
  <si>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</si>
  <si>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</si>
  <si>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</si>
  <si>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</si>
  <si>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</si>
  <si>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</si>
  <si>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</si>
  <si>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Presidencia de la República</t>
  </si>
  <si>
    <t>Administradora de Subsidios Sociales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</si>
</sst>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left" vertical="center" wrapText="1"/>
    </xf>
    <xf numFmtId="43" fontId="0" fillId="0" borderId="0" xfId="1" applyFont="1" applyFill="1"/>
    <xf numFmtId="0" fontId="1" fillId="0" borderId="0" xfId="0" applyFont="1" applyFill="1" applyAlignment="1">
      <alignment horizontal="left" vertical="center" wrapText="1"/>
    </xf>
    <xf numFmtId="9" fontId="0" fillId="0" borderId="0" xfId="2" applyFont="1" applyFill="1"/>
    <xf numFmtId="0" fontId="0" fillId="0" borderId="0" xfId="0" applyFill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4" fillId="0" borderId="0" xfId="1" applyFont="1" applyFill="1" applyAlignment="1"/>
    <xf numFmtId="43" fontId="1" fillId="0" borderId="0" xfId="1" applyFont="1" applyFill="1" applyAlignment="1">
      <alignment wrapText="1"/>
    </xf>
    <xf numFmtId="43" fontId="0" fillId="0" borderId="0" xfId="1" applyFont="1" applyFill="1" applyAlignment="1"/>
    <xf numFmtId="4" fontId="0" fillId="0" borderId="0" xfId="0" applyNumberFormat="1" applyAlignment="1"/>
    <xf numFmtId="164" fontId="0" fillId="0" borderId="0" xfId="0" applyNumberFormat="1" applyFill="1" applyAlignment="1">
      <alignment wrapText="1"/>
    </xf>
    <xf numFmtId="0" fontId="0" fillId="0" borderId="0" xfId="0" applyFill="1" applyAlignment="1"/>
    <xf numFmtId="164" fontId="1" fillId="0" borderId="0" xfId="0" applyNumberFormat="1" applyFont="1" applyFill="1" applyAlignment="1">
      <alignment wrapText="1"/>
    </xf>
    <xf numFmtId="43" fontId="1" fillId="0" borderId="0" xfId="1" applyFont="1" applyFill="1" applyAlignment="1"/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819150</xdr:colOff>
      <xdr:row>0</xdr:row>
      <xdr:rowOff>200025</xdr:rowOff>
    </xdr:from>
    <xdr:to>
      <xdr:col>2</xdr:col>
      <xdr:colOff>611961</xdr:colOff>
      <xdr:row>3</xdr:row>
      <xdr:rowOff>156268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200025"/>
          <a:ext cx="859611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1</xdr:row>
      <xdr:rowOff>47625</xdr:rowOff>
    </xdr:from>
    <xdr:to>
      <xdr:col>0</xdr:col>
      <xdr:colOff>1292501</xdr:colOff>
      <xdr:row>3</xdr:row>
      <xdr:rowOff>176004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75" y="285750"/>
          <a:ext cx="844826" cy="604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265045</xdr:colOff>
      <xdr:row>0</xdr:row>
      <xdr:rowOff>215349</xdr:rowOff>
    </xdr:from>
    <xdr:to>
      <xdr:col>13</xdr:col>
      <xdr:colOff>339588</xdr:colOff>
      <xdr:row>3</xdr:row>
      <xdr:rowOff>162780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20871" y="215349"/>
          <a:ext cx="861391" cy="668018"/>
        </a:xfrm>
        <a:prstGeom prst="rect">
          <a:avLst/>
        </a:prstGeom>
      </xdr:spPr>
    </xdr:pic>
    <xdr:clientData/>
  </xdr:twoCellAnchor>
  <xdr:twoCellAnchor editAs="oneCell">
    <xdr:from>
      <xdr:col>0</xdr:col>
      <xdr:colOff>530087</xdr:colOff>
      <xdr:row>1</xdr:row>
      <xdr:rowOff>49696</xdr:rowOff>
    </xdr:from>
    <xdr:to>
      <xdr:col>0</xdr:col>
      <xdr:colOff>1374913</xdr:colOff>
      <xdr:row>3</xdr:row>
      <xdr:rowOff>173934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0087" y="289892"/>
          <a:ext cx="844826" cy="60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opLeftCell="A91" zoomScaleNormal="100" workbookViewId="0">
      <selection activeCell="A5" sqref="A5:C5"/>
    </sheetView>
  </sheetViews>
  <sheetFormatPr baseColWidth="10" defaultColWidth="9.140625" defaultRowHeight="1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>
      <c r="A1" s="45" t="s">
        <v>110</v>
      </c>
      <c r="B1" s="45"/>
      <c r="C1" s="45"/>
      <c r="E1" s="9" t="s">
        <v>39</v>
      </c>
    </row>
    <row r="2" spans="1:5" ht="18.75">
      <c r="A2" s="45" t="s">
        <v>111</v>
      </c>
      <c r="B2" s="45"/>
      <c r="C2" s="45"/>
      <c r="E2" s="15" t="s">
        <v>102</v>
      </c>
    </row>
    <row r="3" spans="1:5" ht="18.75">
      <c r="A3" s="45">
        <v>2018</v>
      </c>
      <c r="B3" s="45"/>
      <c r="C3" s="45"/>
      <c r="E3" s="15" t="s">
        <v>103</v>
      </c>
    </row>
    <row r="4" spans="1:5" ht="18.75">
      <c r="A4" s="47" t="s">
        <v>108</v>
      </c>
      <c r="B4" s="47"/>
      <c r="C4" s="47"/>
      <c r="E4" s="9" t="s">
        <v>94</v>
      </c>
    </row>
    <row r="5" spans="1:5">
      <c r="A5" s="46" t="s">
        <v>36</v>
      </c>
      <c r="B5" s="46"/>
      <c r="C5" s="46"/>
      <c r="E5" s="15" t="s">
        <v>100</v>
      </c>
    </row>
    <row r="6" spans="1:5">
      <c r="E6" s="15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6"/>
      <c r="C8" s="16"/>
    </row>
    <row r="9" spans="1:5">
      <c r="A9" s="3" t="s">
        <v>2</v>
      </c>
      <c r="B9" s="17">
        <f>SUM(B10:B14)</f>
        <v>148236400</v>
      </c>
      <c r="C9" s="18"/>
    </row>
    <row r="10" spans="1:5">
      <c r="A10" s="8" t="s">
        <v>3</v>
      </c>
      <c r="B10" s="6">
        <v>121236400</v>
      </c>
      <c r="C10" s="6"/>
    </row>
    <row r="11" spans="1:5">
      <c r="A11" s="8" t="s">
        <v>4</v>
      </c>
      <c r="B11" s="6">
        <v>8000000</v>
      </c>
    </row>
    <row r="12" spans="1:5">
      <c r="A12" s="8" t="s">
        <v>40</v>
      </c>
      <c r="B12" s="6">
        <v>0</v>
      </c>
    </row>
    <row r="13" spans="1:5">
      <c r="A13" s="8" t="s">
        <v>5</v>
      </c>
      <c r="B13" s="6">
        <v>0</v>
      </c>
    </row>
    <row r="14" spans="1:5">
      <c r="A14" s="8" t="s">
        <v>6</v>
      </c>
      <c r="B14" s="6">
        <v>19000000</v>
      </c>
    </row>
    <row r="15" spans="1:5">
      <c r="A15" s="3" t="s">
        <v>7</v>
      </c>
      <c r="B15" s="17">
        <f>SUM(B16:B23)</f>
        <v>278662588</v>
      </c>
    </row>
    <row r="16" spans="1:5">
      <c r="A16" s="8" t="s">
        <v>8</v>
      </c>
      <c r="B16" s="6">
        <v>29028000</v>
      </c>
    </row>
    <row r="17" spans="1:2">
      <c r="A17" s="8" t="s">
        <v>9</v>
      </c>
      <c r="B17" s="6">
        <v>5989620</v>
      </c>
    </row>
    <row r="18" spans="1:2">
      <c r="A18" s="8" t="s">
        <v>10</v>
      </c>
      <c r="B18" s="6">
        <v>4500000</v>
      </c>
    </row>
    <row r="19" spans="1:2" ht="18" customHeight="1">
      <c r="A19" s="8" t="s">
        <v>11</v>
      </c>
      <c r="B19" s="6">
        <v>0</v>
      </c>
    </row>
    <row r="20" spans="1:2">
      <c r="A20" s="8" t="s">
        <v>12</v>
      </c>
      <c r="B20" s="6">
        <v>5000000</v>
      </c>
    </row>
    <row r="21" spans="1:2">
      <c r="A21" s="8" t="s">
        <v>13</v>
      </c>
      <c r="B21" s="6">
        <v>19000000</v>
      </c>
    </row>
    <row r="22" spans="1:2">
      <c r="A22" s="8" t="s">
        <v>14</v>
      </c>
      <c r="B22" s="6">
        <v>2500000</v>
      </c>
    </row>
    <row r="23" spans="1:2">
      <c r="A23" s="8" t="s">
        <v>15</v>
      </c>
      <c r="B23" s="6">
        <v>212644968</v>
      </c>
    </row>
    <row r="24" spans="1:2">
      <c r="A24" s="8" t="s">
        <v>41</v>
      </c>
      <c r="B24" s="6">
        <v>0</v>
      </c>
    </row>
    <row r="25" spans="1:2">
      <c r="A25" s="3" t="s">
        <v>16</v>
      </c>
      <c r="B25" s="17">
        <f>SUM(B26:B34)</f>
        <v>10255330</v>
      </c>
    </row>
    <row r="26" spans="1:2">
      <c r="A26" s="8" t="s">
        <v>17</v>
      </c>
      <c r="B26" s="6">
        <v>578122</v>
      </c>
    </row>
    <row r="27" spans="1:2">
      <c r="A27" s="8" t="s">
        <v>18</v>
      </c>
      <c r="B27" s="6">
        <v>100000</v>
      </c>
    </row>
    <row r="28" spans="1:2">
      <c r="A28" s="8" t="s">
        <v>19</v>
      </c>
      <c r="B28" s="6">
        <v>350000</v>
      </c>
    </row>
    <row r="29" spans="1:2">
      <c r="A29" s="8" t="s">
        <v>20</v>
      </c>
      <c r="B29" s="6">
        <v>0</v>
      </c>
    </row>
    <row r="30" spans="1:2">
      <c r="A30" s="8" t="s">
        <v>21</v>
      </c>
      <c r="B30" s="6">
        <v>0</v>
      </c>
    </row>
    <row r="31" spans="1:2">
      <c r="A31" s="8" t="s">
        <v>22</v>
      </c>
      <c r="B31" s="6">
        <v>0</v>
      </c>
    </row>
    <row r="32" spans="1:2">
      <c r="A32" s="8" t="s">
        <v>23</v>
      </c>
      <c r="B32" s="6">
        <v>8000000</v>
      </c>
    </row>
    <row r="33" spans="1:2">
      <c r="A33" s="8" t="s">
        <v>42</v>
      </c>
      <c r="B33" s="6">
        <v>0</v>
      </c>
    </row>
    <row r="34" spans="1:2">
      <c r="A34" s="8" t="s">
        <v>24</v>
      </c>
      <c r="B34" s="6">
        <v>1227208</v>
      </c>
    </row>
    <row r="35" spans="1:2">
      <c r="A35" s="3" t="s">
        <v>25</v>
      </c>
      <c r="B35" s="17">
        <f>SUM(B36:B42)</f>
        <v>10000000</v>
      </c>
    </row>
    <row r="36" spans="1:2">
      <c r="A36" s="8" t="s">
        <v>26</v>
      </c>
      <c r="B36" s="6">
        <v>10000000</v>
      </c>
    </row>
    <row r="37" spans="1:2">
      <c r="A37" s="8" t="s">
        <v>43</v>
      </c>
      <c r="B37" s="6">
        <v>0</v>
      </c>
    </row>
    <row r="38" spans="1:2">
      <c r="A38" s="8" t="s">
        <v>44</v>
      </c>
      <c r="B38" s="6">
        <v>0</v>
      </c>
    </row>
    <row r="39" spans="1:2">
      <c r="A39" s="8" t="s">
        <v>45</v>
      </c>
      <c r="B39" s="6">
        <v>0</v>
      </c>
    </row>
    <row r="40" spans="1:2">
      <c r="A40" s="8" t="s">
        <v>46</v>
      </c>
      <c r="B40" s="6">
        <v>0</v>
      </c>
    </row>
    <row r="41" spans="1:2">
      <c r="A41" s="8" t="s">
        <v>27</v>
      </c>
      <c r="B41" s="6">
        <v>0</v>
      </c>
    </row>
    <row r="42" spans="1:2">
      <c r="A42" s="8" t="s">
        <v>47</v>
      </c>
      <c r="B42" s="6">
        <v>0</v>
      </c>
    </row>
    <row r="43" spans="1:2">
      <c r="A43" s="3" t="s">
        <v>48</v>
      </c>
      <c r="B43" s="17">
        <f>SUM(B44:B50)</f>
        <v>0</v>
      </c>
    </row>
    <row r="44" spans="1:2">
      <c r="A44" s="8" t="s">
        <v>49</v>
      </c>
      <c r="B44" s="6">
        <v>0</v>
      </c>
    </row>
    <row r="45" spans="1:2">
      <c r="A45" s="8" t="s">
        <v>50</v>
      </c>
      <c r="B45" s="6">
        <v>0</v>
      </c>
    </row>
    <row r="46" spans="1:2">
      <c r="A46" s="8" t="s">
        <v>51</v>
      </c>
      <c r="B46" s="6">
        <v>0</v>
      </c>
    </row>
    <row r="47" spans="1:2">
      <c r="A47" s="8" t="s">
        <v>52</v>
      </c>
      <c r="B47" s="6">
        <v>0</v>
      </c>
    </row>
    <row r="48" spans="1:2">
      <c r="A48" s="8" t="s">
        <v>53</v>
      </c>
      <c r="B48" s="6">
        <v>0</v>
      </c>
    </row>
    <row r="49" spans="1:2">
      <c r="A49" s="8" t="s">
        <v>54</v>
      </c>
      <c r="B49" s="6">
        <v>0</v>
      </c>
    </row>
    <row r="50" spans="1:2">
      <c r="A50" s="8" t="s">
        <v>55</v>
      </c>
      <c r="B50" s="6">
        <v>0</v>
      </c>
    </row>
    <row r="51" spans="1:2">
      <c r="A51" s="3" t="s">
        <v>28</v>
      </c>
      <c r="B51" s="17">
        <f>SUM(B52:B60)</f>
        <v>12440717</v>
      </c>
    </row>
    <row r="52" spans="1:2">
      <c r="A52" s="8" t="s">
        <v>29</v>
      </c>
      <c r="B52" s="6">
        <v>7440717</v>
      </c>
    </row>
    <row r="53" spans="1:2">
      <c r="A53" s="8" t="s">
        <v>30</v>
      </c>
      <c r="B53" s="6">
        <v>1000000</v>
      </c>
    </row>
    <row r="54" spans="1:2">
      <c r="A54" s="8" t="s">
        <v>31</v>
      </c>
      <c r="B54" s="6">
        <v>0</v>
      </c>
    </row>
    <row r="55" spans="1:2">
      <c r="A55" s="8" t="s">
        <v>32</v>
      </c>
      <c r="B55" s="6">
        <v>3000000</v>
      </c>
    </row>
    <row r="56" spans="1:2">
      <c r="A56" s="8" t="s">
        <v>33</v>
      </c>
      <c r="B56" s="6">
        <v>0</v>
      </c>
    </row>
    <row r="57" spans="1:2">
      <c r="A57" s="8" t="s">
        <v>56</v>
      </c>
      <c r="B57" s="6">
        <v>0</v>
      </c>
    </row>
    <row r="58" spans="1:2">
      <c r="A58" s="8" t="s">
        <v>57</v>
      </c>
      <c r="B58" s="6">
        <v>0</v>
      </c>
    </row>
    <row r="59" spans="1:2">
      <c r="A59" s="8" t="s">
        <v>34</v>
      </c>
      <c r="B59" s="6">
        <v>1000000</v>
      </c>
    </row>
    <row r="60" spans="1:2">
      <c r="A60" s="8" t="s">
        <v>58</v>
      </c>
      <c r="B60" s="6"/>
    </row>
    <row r="61" spans="1:2">
      <c r="A61" s="3" t="s">
        <v>59</v>
      </c>
      <c r="B61" s="17">
        <f>SUM(B62:B65)</f>
        <v>0</v>
      </c>
    </row>
    <row r="62" spans="1:2">
      <c r="A62" s="8" t="s">
        <v>60</v>
      </c>
      <c r="B62" s="6"/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17">
        <f>SUM(B67:B68)</f>
        <v>0</v>
      </c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17">
        <f>SUM(B70:B72)</f>
        <v>0</v>
      </c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>
        <f>+B9+B15+B25+B35+B43+B51+B61+B66+B69</f>
        <v>459595035</v>
      </c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106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34" header="0.3" footer="0.13"/>
  <pageSetup scale="71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tabSelected="1" topLeftCell="J1" zoomScale="115" zoomScaleNormal="115" workbookViewId="0">
      <selection activeCell="R8" sqref="R7:AA8"/>
    </sheetView>
  </sheetViews>
  <sheetFormatPr baseColWidth="10" defaultColWidth="9.140625" defaultRowHeight="15"/>
  <cols>
    <col min="1" max="1" width="49.5703125" style="19" bestFit="1" customWidth="1"/>
    <col min="2" max="2" width="16.28515625" style="19" bestFit="1" customWidth="1"/>
    <col min="3" max="8" width="14.85546875" style="19" bestFit="1" customWidth="1"/>
    <col min="9" max="9" width="5.42578125" style="19" bestFit="1" customWidth="1"/>
    <col min="10" max="10" width="7.85546875" style="19" bestFit="1" customWidth="1"/>
    <col min="11" max="11" width="12.28515625" style="19" bestFit="1" customWidth="1"/>
    <col min="12" max="12" width="9" style="19" bestFit="1" customWidth="1"/>
    <col min="13" max="13" width="11.85546875" style="19" customWidth="1"/>
    <col min="14" max="14" width="10.85546875" style="19" bestFit="1" customWidth="1"/>
    <col min="15" max="15" width="9.140625" style="19"/>
    <col min="16" max="16" width="96" style="19" bestFit="1" customWidth="1"/>
    <col min="17" max="17" width="9.140625" style="19"/>
    <col min="18" max="25" width="6.28515625" style="19" bestFit="1" customWidth="1"/>
    <col min="26" max="27" width="7.28515625" style="19" bestFit="1" customWidth="1"/>
    <col min="28" max="16384" width="9.140625" style="19"/>
  </cols>
  <sheetData>
    <row r="1" spans="1:27" ht="18.7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20" t="s">
        <v>94</v>
      </c>
    </row>
    <row r="2" spans="1:27" ht="18.7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21" t="s">
        <v>96</v>
      </c>
    </row>
    <row r="3" spans="1:27" ht="18.75">
      <c r="A3" s="48">
        <v>2018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21" t="s">
        <v>97</v>
      </c>
    </row>
    <row r="4" spans="1:27" ht="15.75">
      <c r="A4" s="49" t="s">
        <v>107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21" t="s">
        <v>95</v>
      </c>
    </row>
    <row r="5" spans="1:27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21" t="s">
        <v>98</v>
      </c>
    </row>
    <row r="6" spans="1:27">
      <c r="P6" s="21" t="s">
        <v>99</v>
      </c>
    </row>
    <row r="7" spans="1:27" ht="15.75">
      <c r="A7" s="22" t="s">
        <v>0</v>
      </c>
      <c r="B7" s="23" t="s">
        <v>109</v>
      </c>
      <c r="C7" s="23" t="s">
        <v>82</v>
      </c>
      <c r="D7" s="23" t="s">
        <v>83</v>
      </c>
      <c r="E7" s="23" t="s">
        <v>84</v>
      </c>
      <c r="F7" s="23" t="s">
        <v>85</v>
      </c>
      <c r="G7" s="23" t="s">
        <v>86</v>
      </c>
      <c r="H7" s="23" t="s">
        <v>87</v>
      </c>
      <c r="I7" s="23" t="s">
        <v>88</v>
      </c>
      <c r="J7" s="23" t="s">
        <v>89</v>
      </c>
      <c r="K7" s="23" t="s">
        <v>90</v>
      </c>
      <c r="L7" s="23" t="s">
        <v>91</v>
      </c>
      <c r="M7" s="23" t="s">
        <v>92</v>
      </c>
      <c r="N7" s="23" t="s">
        <v>93</v>
      </c>
      <c r="Z7" s="24"/>
      <c r="AA7" s="24"/>
    </row>
    <row r="8" spans="1:27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8" t="s">
        <v>2</v>
      </c>
      <c r="B9" s="41">
        <f>SUM(C9:N9)</f>
        <v>64083462.99000001</v>
      </c>
      <c r="C9" s="35">
        <f>SUM(C10:C14)</f>
        <v>10594091.779999999</v>
      </c>
      <c r="D9" s="35">
        <f t="shared" ref="D9:H9" si="0">SUM(D10:D14)</f>
        <v>10993324.16</v>
      </c>
      <c r="E9" s="35">
        <f t="shared" si="0"/>
        <v>10649459.529999999</v>
      </c>
      <c r="F9" s="35">
        <f t="shared" si="0"/>
        <v>10467922.84</v>
      </c>
      <c r="G9" s="35">
        <f t="shared" si="0"/>
        <v>10648622.84</v>
      </c>
      <c r="H9" s="35">
        <f t="shared" si="0"/>
        <v>10730041.84</v>
      </c>
      <c r="I9" s="36"/>
      <c r="J9" s="36"/>
      <c r="K9" s="36"/>
      <c r="L9" s="36"/>
      <c r="M9" s="36"/>
      <c r="N9" s="36"/>
      <c r="R9" s="29"/>
    </row>
    <row r="10" spans="1:27">
      <c r="A10" s="30" t="s">
        <v>3</v>
      </c>
      <c r="B10" s="34">
        <f t="shared" ref="B10:B72" si="1">SUM(C10:N10)</f>
        <v>53383952.200000003</v>
      </c>
      <c r="C10" s="37">
        <v>8831900</v>
      </c>
      <c r="D10" s="37">
        <v>9196852.1999999993</v>
      </c>
      <c r="E10" s="37">
        <v>8882000</v>
      </c>
      <c r="F10" s="37">
        <v>8700600</v>
      </c>
      <c r="G10" s="37">
        <v>8881300</v>
      </c>
      <c r="H10" s="37">
        <v>8891300</v>
      </c>
      <c r="I10" s="36"/>
      <c r="J10" s="36"/>
      <c r="K10" s="36"/>
      <c r="L10" s="36"/>
      <c r="M10" s="36"/>
      <c r="N10" s="36"/>
    </row>
    <row r="11" spans="1:27">
      <c r="A11" s="30" t="s">
        <v>4</v>
      </c>
      <c r="B11" s="34">
        <f t="shared" si="1"/>
        <v>2776000</v>
      </c>
      <c r="C11" s="38">
        <v>451000</v>
      </c>
      <c r="D11" s="38">
        <v>451000</v>
      </c>
      <c r="E11" s="38">
        <v>451000</v>
      </c>
      <c r="F11" s="38">
        <v>451000</v>
      </c>
      <c r="G11" s="38">
        <v>451000</v>
      </c>
      <c r="H11" s="38">
        <v>521000</v>
      </c>
      <c r="I11" s="39"/>
      <c r="J11" s="39"/>
      <c r="K11" s="39"/>
      <c r="L11" s="39"/>
      <c r="M11" s="39"/>
      <c r="N11" s="39"/>
    </row>
    <row r="12" spans="1:27">
      <c r="A12" s="30" t="s">
        <v>40</v>
      </c>
      <c r="B12" s="34">
        <f t="shared" si="1"/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/>
      <c r="J12" s="39"/>
      <c r="K12" s="39"/>
      <c r="L12" s="39"/>
      <c r="M12" s="39"/>
      <c r="N12" s="39"/>
    </row>
    <row r="13" spans="1:27">
      <c r="A13" s="30" t="s">
        <v>5</v>
      </c>
      <c r="B13" s="34">
        <f t="shared" si="1"/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/>
      <c r="J13" s="39"/>
      <c r="K13" s="39"/>
      <c r="L13" s="39"/>
      <c r="M13" s="39"/>
      <c r="N13" s="39"/>
    </row>
    <row r="14" spans="1:27" ht="15" customHeight="1">
      <c r="A14" s="30" t="s">
        <v>6</v>
      </c>
      <c r="B14" s="34">
        <f t="shared" si="1"/>
        <v>7923510.79</v>
      </c>
      <c r="C14" s="37">
        <v>1311191.78</v>
      </c>
      <c r="D14" s="37">
        <v>1345471.96</v>
      </c>
      <c r="E14" s="37">
        <v>1316459.53</v>
      </c>
      <c r="F14" s="37">
        <v>1316322.8400000001</v>
      </c>
      <c r="G14" s="37">
        <v>1316322.8400000001</v>
      </c>
      <c r="H14" s="37">
        <v>1317741.8400000001</v>
      </c>
      <c r="I14" s="39"/>
      <c r="J14" s="39"/>
      <c r="K14" s="39"/>
      <c r="L14" s="39"/>
      <c r="M14" s="39"/>
      <c r="N14" s="39"/>
    </row>
    <row r="15" spans="1:27">
      <c r="A15" s="28" t="s">
        <v>7</v>
      </c>
      <c r="B15" s="41">
        <f t="shared" si="1"/>
        <v>117144336.02000001</v>
      </c>
      <c r="C15" s="35">
        <f>SUM(C16:C24)</f>
        <v>24470333.130000003</v>
      </c>
      <c r="D15" s="35">
        <f t="shared" ref="D15:H15" si="2">SUM(D16:D24)</f>
        <v>2347480.79</v>
      </c>
      <c r="E15" s="35">
        <f t="shared" si="2"/>
        <v>20476897.609999999</v>
      </c>
      <c r="F15" s="35">
        <f t="shared" si="2"/>
        <v>6386317.8100000005</v>
      </c>
      <c r="G15" s="35">
        <f t="shared" si="2"/>
        <v>32470733.480000004</v>
      </c>
      <c r="H15" s="35">
        <f t="shared" si="2"/>
        <v>30992573.199999999</v>
      </c>
      <c r="I15" s="39"/>
      <c r="J15" s="39"/>
      <c r="K15" s="39"/>
      <c r="L15" s="39"/>
      <c r="M15" s="39"/>
      <c r="N15" s="39"/>
    </row>
    <row r="16" spans="1:27">
      <c r="A16" s="30" t="s">
        <v>8</v>
      </c>
      <c r="B16" s="34">
        <f t="shared" si="1"/>
        <v>12462646.870000001</v>
      </c>
      <c r="C16" s="37">
        <v>2347127.2799999998</v>
      </c>
      <c r="D16" s="37">
        <v>2347480.79</v>
      </c>
      <c r="E16" s="37">
        <v>2183762.5499999998</v>
      </c>
      <c r="F16" s="37">
        <v>2908317.81</v>
      </c>
      <c r="G16" s="37">
        <v>1092582.07</v>
      </c>
      <c r="H16" s="37">
        <v>1583376.37</v>
      </c>
      <c r="I16" s="39"/>
      <c r="J16" s="39"/>
      <c r="K16" s="39"/>
      <c r="L16" s="39"/>
      <c r="M16" s="39"/>
      <c r="N16" s="39"/>
    </row>
    <row r="17" spans="1:14" ht="30">
      <c r="A17" s="30" t="s">
        <v>9</v>
      </c>
      <c r="B17" s="34">
        <f t="shared" si="1"/>
        <v>367947.31999999995</v>
      </c>
      <c r="C17" s="38"/>
      <c r="D17" s="39"/>
      <c r="E17" s="37">
        <v>301453.65999999997</v>
      </c>
      <c r="F17" s="39"/>
      <c r="G17" s="37">
        <v>66493.66</v>
      </c>
      <c r="H17" s="39"/>
      <c r="I17" s="39"/>
      <c r="J17" s="39"/>
      <c r="K17" s="39"/>
      <c r="L17" s="39"/>
      <c r="M17" s="39"/>
      <c r="N17" s="39"/>
    </row>
    <row r="18" spans="1:14">
      <c r="A18" s="30" t="s">
        <v>10</v>
      </c>
      <c r="B18" s="34">
        <f t="shared" si="1"/>
        <v>3561730</v>
      </c>
      <c r="C18" s="38"/>
      <c r="D18" s="39"/>
      <c r="E18" s="39"/>
      <c r="F18" s="39"/>
      <c r="G18" s="37">
        <v>3561730</v>
      </c>
      <c r="H18" s="39"/>
      <c r="I18" s="39"/>
      <c r="J18" s="39"/>
      <c r="K18" s="39"/>
      <c r="L18" s="39"/>
      <c r="M18" s="39"/>
      <c r="N18" s="39"/>
    </row>
    <row r="19" spans="1:14" ht="18" customHeight="1">
      <c r="A19" s="30" t="s">
        <v>11</v>
      </c>
      <c r="B19" s="34">
        <f t="shared" si="1"/>
        <v>59977.2</v>
      </c>
      <c r="C19" s="38"/>
      <c r="D19" s="39"/>
      <c r="E19" s="39"/>
      <c r="F19" s="39"/>
      <c r="G19" s="37">
        <v>59977.2</v>
      </c>
      <c r="H19" s="39"/>
      <c r="I19" s="39"/>
      <c r="J19" s="39"/>
      <c r="K19" s="39"/>
      <c r="L19" s="39"/>
      <c r="M19" s="39"/>
      <c r="N19" s="39"/>
    </row>
    <row r="20" spans="1:14">
      <c r="A20" s="30" t="s">
        <v>12</v>
      </c>
      <c r="B20" s="34">
        <f t="shared" si="1"/>
        <v>270000</v>
      </c>
      <c r="C20" s="38"/>
      <c r="D20" s="39"/>
      <c r="E20" s="37">
        <v>135000</v>
      </c>
      <c r="F20" s="39"/>
      <c r="G20" s="37">
        <v>90000</v>
      </c>
      <c r="H20" s="37">
        <v>45000</v>
      </c>
      <c r="I20" s="39"/>
      <c r="J20" s="39"/>
      <c r="K20" s="39"/>
      <c r="L20" s="39"/>
      <c r="M20" s="39"/>
      <c r="N20" s="39"/>
    </row>
    <row r="21" spans="1:14">
      <c r="A21" s="30" t="s">
        <v>13</v>
      </c>
      <c r="B21" s="34">
        <f t="shared" si="1"/>
        <v>10403814.629999999</v>
      </c>
      <c r="C21" s="37">
        <v>1250000</v>
      </c>
      <c r="D21" s="39"/>
      <c r="E21" s="39"/>
      <c r="F21" s="37">
        <v>3750000</v>
      </c>
      <c r="G21" s="37">
        <v>1250000</v>
      </c>
      <c r="H21" s="37">
        <v>4153814.63</v>
      </c>
      <c r="I21" s="39"/>
      <c r="J21" s="39"/>
      <c r="K21" s="39"/>
      <c r="L21" s="39"/>
      <c r="M21" s="39"/>
      <c r="N21" s="39"/>
    </row>
    <row r="22" spans="1:14" ht="45">
      <c r="A22" s="30" t="s">
        <v>14</v>
      </c>
      <c r="B22" s="34">
        <f t="shared" si="1"/>
        <v>806560.7</v>
      </c>
      <c r="C22" s="38"/>
      <c r="D22" s="39"/>
      <c r="E22" s="39"/>
      <c r="F22" s="39"/>
      <c r="G22" s="37">
        <v>806560.7</v>
      </c>
      <c r="H22" s="39"/>
      <c r="I22" s="39"/>
      <c r="J22" s="39"/>
      <c r="K22" s="39"/>
      <c r="L22" s="39"/>
      <c r="M22" s="39"/>
      <c r="N22" s="39"/>
    </row>
    <row r="23" spans="1:14" ht="30">
      <c r="A23" s="30" t="s">
        <v>15</v>
      </c>
      <c r="B23" s="34">
        <f t="shared" si="1"/>
        <v>89211659.299999997</v>
      </c>
      <c r="C23" s="37">
        <v>20873205.850000001</v>
      </c>
      <c r="D23" s="39"/>
      <c r="E23" s="37">
        <v>17856681.399999999</v>
      </c>
      <c r="F23" s="37">
        <v>-272000</v>
      </c>
      <c r="G23" s="37">
        <v>25543389.850000001</v>
      </c>
      <c r="H23" s="37">
        <v>25210382.199999999</v>
      </c>
      <c r="I23" s="39"/>
      <c r="J23" s="39"/>
      <c r="K23" s="39"/>
      <c r="L23" s="39"/>
      <c r="M23" s="39"/>
      <c r="N23" s="39"/>
    </row>
    <row r="24" spans="1:14">
      <c r="A24" s="30" t="s">
        <v>41</v>
      </c>
      <c r="B24" s="34">
        <f t="shared" si="1"/>
        <v>0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A25" s="28" t="s">
        <v>16</v>
      </c>
      <c r="B25" s="41">
        <f t="shared" si="1"/>
        <v>4380003.51</v>
      </c>
      <c r="C25" s="35">
        <f>SUM(C26:C34)</f>
        <v>0</v>
      </c>
      <c r="D25" s="35">
        <f t="shared" ref="D25:H25" si="3">SUM(D26:D34)</f>
        <v>700000</v>
      </c>
      <c r="E25" s="35">
        <f t="shared" si="3"/>
        <v>449108.2</v>
      </c>
      <c r="F25" s="35">
        <f t="shared" si="3"/>
        <v>535807.46</v>
      </c>
      <c r="G25" s="35">
        <f t="shared" si="3"/>
        <v>2201889.14</v>
      </c>
      <c r="H25" s="35">
        <f t="shared" si="3"/>
        <v>493198.70999999996</v>
      </c>
      <c r="I25" s="39"/>
      <c r="J25" s="39"/>
      <c r="K25" s="39"/>
      <c r="L25" s="39"/>
      <c r="M25" s="39"/>
      <c r="N25" s="39"/>
    </row>
    <row r="26" spans="1:14" ht="15" customHeight="1">
      <c r="A26" s="30" t="s">
        <v>17</v>
      </c>
      <c r="B26" s="34">
        <f t="shared" si="1"/>
        <v>845884.03999999992</v>
      </c>
      <c r="C26" s="38"/>
      <c r="D26" s="39"/>
      <c r="E26" s="39"/>
      <c r="F26" s="37">
        <v>185807.46</v>
      </c>
      <c r="G26" s="37">
        <v>516877.87</v>
      </c>
      <c r="H26" s="37">
        <v>143198.71</v>
      </c>
      <c r="I26" s="39"/>
      <c r="J26" s="39"/>
      <c r="K26" s="39"/>
      <c r="L26" s="39"/>
      <c r="M26" s="39"/>
      <c r="N26" s="39"/>
    </row>
    <row r="27" spans="1:14">
      <c r="A27" s="30" t="s">
        <v>18</v>
      </c>
      <c r="B27" s="34">
        <f t="shared" si="1"/>
        <v>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>
      <c r="A28" s="30" t="s">
        <v>19</v>
      </c>
      <c r="B28" s="34">
        <f t="shared" si="1"/>
        <v>64932.04</v>
      </c>
      <c r="C28" s="38"/>
      <c r="D28" s="39"/>
      <c r="E28" s="39"/>
      <c r="F28" s="39"/>
      <c r="G28" s="37">
        <v>64932.04</v>
      </c>
      <c r="H28" s="39"/>
      <c r="I28" s="39"/>
      <c r="J28" s="39"/>
      <c r="K28" s="39"/>
      <c r="L28" s="39"/>
      <c r="M28" s="39"/>
      <c r="N28" s="39"/>
    </row>
    <row r="29" spans="1:14">
      <c r="A29" s="30" t="s">
        <v>20</v>
      </c>
      <c r="B29" s="34">
        <f t="shared" si="1"/>
        <v>0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>
      <c r="A30" s="30" t="s">
        <v>21</v>
      </c>
      <c r="B30" s="34">
        <f t="shared" si="1"/>
        <v>208248.68</v>
      </c>
      <c r="C30" s="38"/>
      <c r="D30" s="39"/>
      <c r="E30" s="37">
        <v>93456</v>
      </c>
      <c r="F30" s="39"/>
      <c r="G30" s="37">
        <v>114792.68</v>
      </c>
      <c r="H30" s="39"/>
      <c r="I30" s="39"/>
      <c r="J30" s="39"/>
      <c r="K30" s="39"/>
      <c r="L30" s="39"/>
      <c r="M30" s="39"/>
      <c r="N30" s="39"/>
    </row>
    <row r="31" spans="1:14" ht="30">
      <c r="A31" s="30" t="s">
        <v>22</v>
      </c>
      <c r="B31" s="34">
        <f t="shared" si="1"/>
        <v>5652.2</v>
      </c>
      <c r="C31" s="38"/>
      <c r="D31" s="39"/>
      <c r="E31" s="37">
        <v>5652.2</v>
      </c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30">
      <c r="A32" s="30" t="s">
        <v>23</v>
      </c>
      <c r="B32" s="34">
        <f t="shared" si="1"/>
        <v>2427887.7000000002</v>
      </c>
      <c r="C32" s="39"/>
      <c r="D32" s="37">
        <v>700000</v>
      </c>
      <c r="E32" s="37">
        <v>350000</v>
      </c>
      <c r="F32" s="37">
        <v>350000</v>
      </c>
      <c r="G32" s="37">
        <v>677887.7</v>
      </c>
      <c r="H32" s="37">
        <v>350000</v>
      </c>
      <c r="I32" s="39"/>
      <c r="J32" s="39"/>
      <c r="K32" s="39"/>
      <c r="L32" s="39"/>
      <c r="M32" s="39"/>
      <c r="N32" s="39"/>
    </row>
    <row r="33" spans="1:14" ht="30">
      <c r="A33" s="30" t="s">
        <v>42</v>
      </c>
      <c r="B33" s="34">
        <f t="shared" si="1"/>
        <v>0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>
      <c r="A34" s="30" t="s">
        <v>24</v>
      </c>
      <c r="B34" s="34">
        <f t="shared" si="1"/>
        <v>827398.85</v>
      </c>
      <c r="C34" s="38"/>
      <c r="D34" s="39"/>
      <c r="E34" s="39"/>
      <c r="F34" s="39"/>
      <c r="G34" s="37">
        <v>827398.85</v>
      </c>
      <c r="H34" s="39"/>
      <c r="I34" s="39"/>
      <c r="J34" s="39"/>
      <c r="K34" s="39"/>
      <c r="L34" s="39"/>
      <c r="M34" s="39"/>
      <c r="N34" s="39"/>
    </row>
    <row r="35" spans="1:14">
      <c r="A35" s="28" t="s">
        <v>25</v>
      </c>
      <c r="B35" s="34">
        <f t="shared" si="1"/>
        <v>0</v>
      </c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30">
      <c r="A36" s="30" t="s">
        <v>26</v>
      </c>
      <c r="B36" s="34">
        <f t="shared" si="1"/>
        <v>0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30">
      <c r="A37" s="30" t="s">
        <v>43</v>
      </c>
      <c r="B37" s="34">
        <f t="shared" si="1"/>
        <v>0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30">
      <c r="A38" s="30" t="s">
        <v>44</v>
      </c>
      <c r="B38" s="34">
        <f t="shared" si="1"/>
        <v>0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30">
      <c r="A39" s="30" t="s">
        <v>45</v>
      </c>
      <c r="B39" s="34">
        <f t="shared" si="1"/>
        <v>0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30">
      <c r="A40" s="30" t="s">
        <v>46</v>
      </c>
      <c r="B40" s="34">
        <f t="shared" si="1"/>
        <v>0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30">
      <c r="A41" s="30" t="s">
        <v>27</v>
      </c>
      <c r="B41" s="34">
        <f t="shared" si="1"/>
        <v>0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30">
      <c r="A42" s="30" t="s">
        <v>47</v>
      </c>
      <c r="B42" s="34">
        <f t="shared" si="1"/>
        <v>0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>
      <c r="A43" s="28" t="s">
        <v>48</v>
      </c>
      <c r="B43" s="34">
        <f t="shared" si="1"/>
        <v>0</v>
      </c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30">
      <c r="A44" s="30" t="s">
        <v>49</v>
      </c>
      <c r="B44" s="34">
        <f t="shared" si="1"/>
        <v>0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30">
      <c r="A45" s="30" t="s">
        <v>50</v>
      </c>
      <c r="B45" s="34">
        <f t="shared" si="1"/>
        <v>0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30">
      <c r="A46" s="30" t="s">
        <v>51</v>
      </c>
      <c r="B46" s="34">
        <f t="shared" si="1"/>
        <v>0</v>
      </c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30">
      <c r="A47" s="30" t="s">
        <v>52</v>
      </c>
      <c r="B47" s="34">
        <f t="shared" si="1"/>
        <v>0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30">
      <c r="A48" s="30" t="s">
        <v>53</v>
      </c>
      <c r="B48" s="34">
        <f t="shared" si="1"/>
        <v>0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30">
      <c r="A49" s="30" t="s">
        <v>54</v>
      </c>
      <c r="B49" s="34">
        <f t="shared" si="1"/>
        <v>0</v>
      </c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30">
      <c r="A50" s="30" t="s">
        <v>55</v>
      </c>
      <c r="B50" s="34">
        <f t="shared" si="1"/>
        <v>0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>
      <c r="A51" s="28" t="s">
        <v>28</v>
      </c>
      <c r="B51" s="34">
        <f t="shared" si="1"/>
        <v>0</v>
      </c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>
      <c r="A52" s="30" t="s">
        <v>29</v>
      </c>
      <c r="B52" s="34">
        <f t="shared" si="1"/>
        <v>0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30">
      <c r="A53" s="30" t="s">
        <v>30</v>
      </c>
      <c r="B53" s="34">
        <f t="shared" si="1"/>
        <v>0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30">
      <c r="A54" s="30" t="s">
        <v>31</v>
      </c>
      <c r="B54" s="34">
        <f t="shared" si="1"/>
        <v>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30">
      <c r="A55" s="30" t="s">
        <v>32</v>
      </c>
      <c r="B55" s="34">
        <f t="shared" si="1"/>
        <v>0</v>
      </c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30">
      <c r="A56" s="30" t="s">
        <v>33</v>
      </c>
      <c r="B56" s="34">
        <f t="shared" si="1"/>
        <v>0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>
      <c r="A57" s="30" t="s">
        <v>56</v>
      </c>
      <c r="B57" s="34">
        <f t="shared" si="1"/>
        <v>0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>
      <c r="A58" s="30" t="s">
        <v>57</v>
      </c>
      <c r="B58" s="34">
        <f t="shared" si="1"/>
        <v>0</v>
      </c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>
      <c r="A59" s="30" t="s">
        <v>34</v>
      </c>
      <c r="B59" s="34">
        <f t="shared" si="1"/>
        <v>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30">
      <c r="A60" s="30" t="s">
        <v>58</v>
      </c>
      <c r="B60" s="34">
        <f t="shared" si="1"/>
        <v>0</v>
      </c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>
      <c r="A61" s="28" t="s">
        <v>59</v>
      </c>
      <c r="B61" s="34">
        <f t="shared" si="1"/>
        <v>0</v>
      </c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>
      <c r="A62" s="30" t="s">
        <v>60</v>
      </c>
      <c r="B62" s="34">
        <f t="shared" si="1"/>
        <v>0</v>
      </c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>
      <c r="A63" s="30" t="s">
        <v>61</v>
      </c>
      <c r="B63" s="34">
        <f t="shared" si="1"/>
        <v>0</v>
      </c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30">
      <c r="A64" s="30" t="s">
        <v>62</v>
      </c>
      <c r="B64" s="34">
        <f t="shared" si="1"/>
        <v>0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45">
      <c r="A65" s="30" t="s">
        <v>63</v>
      </c>
      <c r="B65" s="34">
        <f t="shared" si="1"/>
        <v>0</v>
      </c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30">
      <c r="A66" s="28" t="s">
        <v>64</v>
      </c>
      <c r="B66" s="34">
        <f t="shared" si="1"/>
        <v>0</v>
      </c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>
      <c r="A67" s="30" t="s">
        <v>65</v>
      </c>
      <c r="B67" s="34">
        <f t="shared" si="1"/>
        <v>0</v>
      </c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30">
      <c r="A68" s="30" t="s">
        <v>66</v>
      </c>
      <c r="B68" s="34">
        <f t="shared" si="1"/>
        <v>0</v>
      </c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>
      <c r="A69" s="28" t="s">
        <v>67</v>
      </c>
      <c r="B69" s="34">
        <f t="shared" si="1"/>
        <v>0</v>
      </c>
      <c r="C69" s="4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>
      <c r="A70" s="30" t="s">
        <v>68</v>
      </c>
      <c r="B70" s="34">
        <f t="shared" si="1"/>
        <v>0</v>
      </c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>
      <c r="A71" s="30" t="s">
        <v>69</v>
      </c>
      <c r="B71" s="34">
        <f t="shared" si="1"/>
        <v>0</v>
      </c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30">
      <c r="A72" s="30" t="s">
        <v>70</v>
      </c>
      <c r="B72" s="34">
        <f t="shared" si="1"/>
        <v>0</v>
      </c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>
      <c r="A73" s="31" t="s">
        <v>35</v>
      </c>
      <c r="B73" s="41">
        <f>SUM(C73:N73)</f>
        <v>185607802.52000001</v>
      </c>
      <c r="C73" s="42">
        <f>+C9+C15+C25+C35+C43+C51+C61+C66+C69</f>
        <v>35064424.910000004</v>
      </c>
      <c r="D73" s="42">
        <f t="shared" ref="D73:H73" si="4">+D9+D15+D25+D35+D43+D51+D61+D66+D69</f>
        <v>14040804.949999999</v>
      </c>
      <c r="E73" s="42">
        <f t="shared" si="4"/>
        <v>31575465.34</v>
      </c>
      <c r="F73" s="42">
        <f t="shared" si="4"/>
        <v>17390048.109999999</v>
      </c>
      <c r="G73" s="42">
        <f t="shared" si="4"/>
        <v>45321245.460000008</v>
      </c>
      <c r="H73" s="42">
        <f t="shared" si="4"/>
        <v>42215813.75</v>
      </c>
      <c r="I73" s="42"/>
      <c r="J73" s="42"/>
      <c r="K73" s="42"/>
      <c r="L73" s="42"/>
      <c r="M73" s="42"/>
      <c r="N73" s="42"/>
    </row>
    <row r="74" spans="1:14">
      <c r="A74" s="32"/>
      <c r="B74" s="39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>
      <c r="A75" s="25" t="s">
        <v>71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>
      <c r="A76" s="28" t="s">
        <v>72</v>
      </c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30">
      <c r="A77" s="30" t="s">
        <v>73</v>
      </c>
      <c r="B77" s="39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30">
      <c r="A78" s="30" t="s">
        <v>74</v>
      </c>
      <c r="B78" s="39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>
      <c r="A79" s="28" t="s">
        <v>75</v>
      </c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>
      <c r="A80" s="30" t="s">
        <v>76</v>
      </c>
      <c r="B80" s="39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>
      <c r="A81" s="30" t="s">
        <v>77</v>
      </c>
      <c r="B81" s="39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>
      <c r="A82" s="28" t="s">
        <v>78</v>
      </c>
      <c r="B82" s="39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30">
      <c r="A83" s="30" t="s">
        <v>79</v>
      </c>
      <c r="B83" s="39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>
      <c r="A84" s="31" t="s">
        <v>80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5.75">
      <c r="A86" s="33" t="s">
        <v>81</v>
      </c>
      <c r="B86" s="44"/>
      <c r="C86" s="42"/>
      <c r="D86" s="42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>
      <c r="A87" s="19" t="s">
        <v>106</v>
      </c>
    </row>
    <row r="88" spans="1:14">
      <c r="A88" s="19" t="s">
        <v>104</v>
      </c>
    </row>
    <row r="89" spans="1:14">
      <c r="A89" s="19" t="s">
        <v>105</v>
      </c>
    </row>
  </sheetData>
  <mergeCells count="5">
    <mergeCell ref="A1:N1"/>
    <mergeCell ref="A2:N2"/>
    <mergeCell ref="A3:N3"/>
    <mergeCell ref="A4:N4"/>
    <mergeCell ref="A5:N5"/>
  </mergeCells>
  <pageMargins left="0.39" right="0.2" top="0.75" bottom="0.75" header="0.3" footer="0.3"/>
  <pageSetup paperSize="5" scale="8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Presupuesto'!Área_de_impresión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mcruz</cp:lastModifiedBy>
  <cp:lastPrinted>2018-07-06T20:28:10Z</cp:lastPrinted>
  <dcterms:created xsi:type="dcterms:W3CDTF">2018-04-17T18:57:16Z</dcterms:created>
  <dcterms:modified xsi:type="dcterms:W3CDTF">2018-07-06T20:42:59Z</dcterms:modified>
</cp:coreProperties>
</file>