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315" windowHeight="9270"/>
  </bookViews>
  <sheets>
    <sheet name="Lista OC ABRIL 2018 " sheetId="1" r:id="rId1"/>
  </sheets>
  <definedNames>
    <definedName name="_xlnm._FilterDatabase" localSheetId="0" hidden="1">'Lista OC ABRIL 2018 '!$A$6:$F$51</definedName>
    <definedName name="_xlnm.Print_Titles" localSheetId="0">'Lista OC ABRIL 2018 '!$1:$6</definedName>
  </definedNames>
  <calcPr calcId="125725"/>
</workbook>
</file>

<file path=xl/calcChain.xml><?xml version="1.0" encoding="utf-8"?>
<calcChain xmlns="http://schemas.openxmlformats.org/spreadsheetml/2006/main">
  <c r="F25" i="1"/>
  <c r="F24"/>
  <c r="F18"/>
  <c r="F51" s="1"/>
</calcChain>
</file>

<file path=xl/sharedStrings.xml><?xml version="1.0" encoding="utf-8"?>
<sst xmlns="http://schemas.openxmlformats.org/spreadsheetml/2006/main" count="186" uniqueCount="170">
  <si>
    <t>“AÑO DEL FOMENTO DE LAS EXPORTACIONES”</t>
  </si>
  <si>
    <t>LISTA DE COMPRAS Y CONTRATACIONES</t>
  </si>
  <si>
    <t>Correspondiente al mes de Abril del año 2018</t>
  </si>
  <si>
    <t>Fecha de Registro</t>
  </si>
  <si>
    <t>Núm. de Orden de Compras</t>
  </si>
  <si>
    <t>Referencia del Proceso</t>
  </si>
  <si>
    <t>Descripción</t>
  </si>
  <si>
    <t>Proveedor</t>
  </si>
  <si>
    <t>Monto Por Contratos (RD$)</t>
  </si>
  <si>
    <t>ADESS-2018-00112</t>
  </si>
  <si>
    <t>ADESS-UC-CD-2018-0077</t>
  </si>
  <si>
    <t>ADQUISICIÓN DE MUEBLE (SOFA) DE USO PARA LA RECEPCIÓN DE ADESS</t>
  </si>
  <si>
    <t>MUEBLES OMAR, SA</t>
  </si>
  <si>
    <t>ADESS-2018-00113</t>
  </si>
  <si>
    <t>ADESS-UC-CD-2018-0076</t>
  </si>
  <si>
    <t xml:space="preserve">SERVICIO DE CAPACITACION DEL CURSO PROGRAMMING IN HTML5 WITH JAVASCRIPT AND CSS3 </t>
  </si>
  <si>
    <t>RESCINDIDO</t>
  </si>
  <si>
    <t>ADESS-2018-00114</t>
  </si>
  <si>
    <t>ADESS-UC-CD-2018-0074</t>
  </si>
  <si>
    <t>CAPACITACIÓN TALLER AUDITOR LÍDER NORMA ISO 9001:2015 A (01) PERSONAL DE DESARROLLO INSTITUCIONAL Y CALIDAD EN LA GESTIÓN DE ADESS</t>
  </si>
  <si>
    <t>SUPREMA QUALITAS, SRL</t>
  </si>
  <si>
    <t>ADESS-2018-00115</t>
  </si>
  <si>
    <t>ADESS-UC-CD-2018-0079</t>
  </si>
  <si>
    <t>ADQUISICIÓN MATERIAL GASTABLE PARA CARNET INSTITUCIONAL</t>
  </si>
  <si>
    <t>COMPU-OFFICE DOMINICANA, SRL</t>
  </si>
  <si>
    <t>ADESS-2018-00116</t>
  </si>
  <si>
    <t>ADESS-UC-CD-2018-0075</t>
  </si>
  <si>
    <t>SERVICIO DE ALMUERZO PARA EL PERSONAL DE LAS ÁREAS DE CONSERJES, CHÓFERES, AUXILIARES DE MANTENIMIENTO  Y SEGURIDAD DE LA INSTITUCIÓN.</t>
  </si>
  <si>
    <t>PEKRYS RESTAURANT BAR, EIRL</t>
  </si>
  <si>
    <t>ADESS-2018-00117</t>
  </si>
  <si>
    <t>ADESS-CCC-PE15-2018-0032</t>
  </si>
  <si>
    <t>MANTENIMIENTO PREVENTIVO Y CORRECTIVO CAMIONETA F-01</t>
  </si>
  <si>
    <t>VIAMAR, SA</t>
  </si>
  <si>
    <t>ADESS-2018-00118</t>
  </si>
  <si>
    <t>ADESS-UC-CD-2018-0081</t>
  </si>
  <si>
    <t>SERVICIO DE LAMINADO DEL MURO EN CRISTAL DE LA OFICINA DIRECTOR DAF</t>
  </si>
  <si>
    <t>JGM CONSTRUCTORA, SRL</t>
  </si>
  <si>
    <t>ADESS-2018-00119</t>
  </si>
  <si>
    <t>ADESS-CCC-PE15-2018-0033</t>
  </si>
  <si>
    <t>MANTENIMIENTO PREVENTIVO Y CORRECTIVO CAMIONETA F-14</t>
  </si>
  <si>
    <t>ADESS-2018-00120</t>
  </si>
  <si>
    <t>ADESS-UC-CD-2018-0082</t>
  </si>
  <si>
    <t>MANTENIMIENTO PREVENTIVO AL VEHÍCULO JEEPETA HYNDAI SANTA FE, F-51, CHASIS 627060, ASIGNADO A LA DIRECCIÓN ADMINISTRATIVA Y FINANCIERA</t>
  </si>
  <si>
    <t>MAGNA MOTORS, SA</t>
  </si>
  <si>
    <t>ADESS-2018-00121</t>
  </si>
  <si>
    <t>ADESS-UC-CD-2018-0080</t>
  </si>
  <si>
    <t>SOLICITUD ROTULACION DELEGACIÓN DE LA PROVINCIA ESPALLIAT (MOCA)</t>
  </si>
  <si>
    <t>IMPRESOS VP, SRL</t>
  </si>
  <si>
    <t>ADESS-2018-00122</t>
  </si>
  <si>
    <t>ADESS-CCC-PE15-2018-0034</t>
  </si>
  <si>
    <t>ADQUISICIÓN TICKETS DE COMBUSTIBLES CORRESPONDIENTES A LA CUOTA DEL MES  DE ABRIL 2018</t>
  </si>
  <si>
    <t>SIGMA PETROLEUM CORP, SRL</t>
  </si>
  <si>
    <t>ADESS-2018-00123</t>
  </si>
  <si>
    <t>ADESS-CCC-PE15-2018-0035</t>
  </si>
  <si>
    <t>MANTENIMIENTO AL VEHÍCULO JEEPETA HYNDAI SANTA FE, CHASIS 627060 Y FORD EVEREST CHASIS # 08625, ASIGNADO A LA DIRECCIÓN ADMINISTRATIVA Y FINANCIERA Y VIC. PRESIDENCIA</t>
  </si>
  <si>
    <t>AUTOCENTRO NAVARRO, SRL</t>
  </si>
  <si>
    <t>ADESS-2018-00124</t>
  </si>
  <si>
    <t>ADESS-UC-CD-2018-0084</t>
  </si>
  <si>
    <t>GRISELDA MONTAS, SRL</t>
  </si>
  <si>
    <t>ADESS-2018-00125</t>
  </si>
  <si>
    <t>ADESS-DAF-CM-2018-0016</t>
  </si>
  <si>
    <t>ADQUISICION MATERIALES DE LIMPIEZA Y PRODUCTOS VARIOS CORRESPONDIENTE AL PERIODO FEBRERO - MAYO 2018</t>
  </si>
  <si>
    <t>ABASTECIMIENTOS COMERCIALES FJJ, SRL</t>
  </si>
  <si>
    <t>ADESS-2018-00126</t>
  </si>
  <si>
    <t>GASPER SERVICIOS MULTIPLES, SRL</t>
  </si>
  <si>
    <t>ADESS-2018-00127</t>
  </si>
  <si>
    <t>LUNARTIC, SRL</t>
  </si>
  <si>
    <t>ADESS-2018-00128</t>
  </si>
  <si>
    <t>ADESS-UC-CD-2018-0083</t>
  </si>
  <si>
    <t>SOLICITUD REPARACIÓN DE LAPTOS, DE LA DIRECCIÓN DE TECNOLOGÍA</t>
  </si>
  <si>
    <t>INVERSIONES IPARRA DEL CARIBE, SRL</t>
  </si>
  <si>
    <t>ADESS-2018-00129</t>
  </si>
  <si>
    <t>ADESS-CCC-PE15-2018-0036</t>
  </si>
  <si>
    <t>MANTENIMIENTO PREVENTIVO Y CORRECTIVO A LOS VEHÍCULOS F-35 Y F-36</t>
  </si>
  <si>
    <t>SERVICIO SISTEMA MOTRIZ AMG, EIRL</t>
  </si>
  <si>
    <t>ADESS-2018-00130</t>
  </si>
  <si>
    <t>ADESS-CCC-PE15-2018-0037</t>
  </si>
  <si>
    <t>MANTENIMIENTO PREVENTIVO Y CORRECTIVO A LOS VEHÍCULOS F-04 Y F-32</t>
  </si>
  <si>
    <t>CHARLES MARTIN ALMENGO GUZMAN</t>
  </si>
  <si>
    <t>ADESS-2018-00131</t>
  </si>
  <si>
    <t>ADESS-UC-CD-2018-0085</t>
  </si>
  <si>
    <t>ADQUISICION DE ARREGLO DE ORQUIDEAS PARA ENVIAR A LA SRA. ELIZABEH SHECKER, CORTESIA DIRECCION GENERAL</t>
  </si>
  <si>
    <t>ANTHURIANA DOMINICANA, SRL</t>
  </si>
  <si>
    <t>ADESS-2018-00132</t>
  </si>
  <si>
    <t>ADESS-UC-CD-2018-0086</t>
  </si>
  <si>
    <t>SOLICITUD DE REFRIGERIOS USO DE REUNION TRABAJOS SEGUIMIENTO EJECUCIÓN DE PROYECTOS</t>
  </si>
  <si>
    <t>ADESS-2018-00133</t>
  </si>
  <si>
    <t>ADESS-UC-CD-2018-0087</t>
  </si>
  <si>
    <t>SOLICITUD DE BRINDIS CUPCAKES Y GALLETAS PARA COLABORADORES DE LA ADESS.</t>
  </si>
  <si>
    <t>EVENCA SUPPLY, SRL</t>
  </si>
  <si>
    <t>ADESS-2018-00134</t>
  </si>
  <si>
    <t>ADESS-DAF-CM-2018-0020</t>
  </si>
  <si>
    <t>ADQUISICION DE BATERIAS PARA INVERSOR DE LAS DELEGACIONES INDEPENDENCIA, ELIAS PIÑA Y HATO MAYOR</t>
  </si>
  <si>
    <t>LUBRICANTES INTERNACIONALES (LUBRI INTER), SRL</t>
  </si>
  <si>
    <t>ADESS-2018-00135</t>
  </si>
  <si>
    <t>ADESS-UC-CD-2018-0088</t>
  </si>
  <si>
    <t>IMPRESION DE STIKER EN VINIL  Y LETREROS EN PVC  6MM IMPRESOS FULL/COLOR TROQUELADO, DPTO. COMUNICACIONES Y ADMINISTRATIVO</t>
  </si>
  <si>
    <t>ADESS-2018-00136</t>
  </si>
  <si>
    <t>ADESS-DAF-CM-2018-0014</t>
  </si>
  <si>
    <t>ADQUISICION DE MATERIAL GASTABLE DE OFICINA PARA SER UTILIZADO EN LA INSTITUCION CORRESPONDIENTE AL PERIODO FEBRERO - MAYO 2018</t>
  </si>
  <si>
    <t>CANCELADO</t>
  </si>
  <si>
    <t>ADESS-2018-00137</t>
  </si>
  <si>
    <t>ADQUISICION DE MATERIAL GASTABLE DE OFICINA PARA SER UTILIZADO EN LA INSTITUCION CORRESPONDIENTE AL PERIODO FEBRERO - MAYO 2019</t>
  </si>
  <si>
    <t>ADESS-2018-00138</t>
  </si>
  <si>
    <t>ADQUISICION DE MATERIAL GASTABLE DE OFICINA PARA SER UTILIZADO EN LA INSTITUCION CORRESPONDIENTE AL PERIODO FEBRERO - MAYO 2020</t>
  </si>
  <si>
    <t>ADESS-2018-00139</t>
  </si>
  <si>
    <t>ADESS-UC-CD-2018-0089</t>
  </si>
  <si>
    <t>SERVICIO TECNICO PARA LAS MULTIFUNCIONALES XEROX, SERIAL MAE513119, MAE512969,  DE ESTA ENTIDAD.</t>
  </si>
  <si>
    <t>PRODUCTIVE BUSINESS SOLUTIONS DOMINICANA, SAS</t>
  </si>
  <si>
    <t>ADESS-2018-00140</t>
  </si>
  <si>
    <t>ADESS-UC-CD-2018-0090</t>
  </si>
  <si>
    <t>ADQUISICIÓN DE PIEZAS PARA REEMPLAZO EN LA MULTIFUNCIONAL RICOH DE LA UNIDAD DE REVISIÓN Y CONTROL.</t>
  </si>
  <si>
    <t>COPY SOLUTIONS INTERNATIONAL, SA</t>
  </si>
  <si>
    <t>ADESS-2018-00141</t>
  </si>
  <si>
    <t>ADESS-DAF-CM-2018-0021</t>
  </si>
  <si>
    <t>ADQUISICIÓN E IMPLEMENTACIÓN DE SOLUCIÓN CENTRO DE CONTACTO FASE 2</t>
  </si>
  <si>
    <t>SOPORTE TÉCNICO EN HARDWARE, EIRL</t>
  </si>
  <si>
    <t>ADESS-2018-00142</t>
  </si>
  <si>
    <t>ADESS-CCC-PE15-2018-0038</t>
  </si>
  <si>
    <t>MANTENIMIENTO PREVENTIVO VEHICULO FORD RANGER F-18, CHASIS 85531</t>
  </si>
  <si>
    <t>ADESS-2018-00143</t>
  </si>
  <si>
    <t>ADESS-DAF-CM-2018-0022</t>
  </si>
  <si>
    <t xml:space="preserve"> SOPORTE DE MANTENIMIENTO PREVENTIVO Y CORRECTIVO PARA DELL EMC VNX 5200, EMC CLARION CX4-120,3 SOLUCION BACKUP Y RESPALDO, DATA DOMAIN</t>
  </si>
  <si>
    <t>SOLUCIONES GLOBALES JM, SA</t>
  </si>
  <si>
    <t>ADESS-2018-00144</t>
  </si>
  <si>
    <t>ADESS-DAF-CM-2018-0023</t>
  </si>
  <si>
    <t>ADQUISICION DE ARCHIVOS / CAJA FUERTE, PARA USO EN LAS DELEGACIONES PROVINCIALES DE ADESS</t>
  </si>
  <si>
    <t>SUPLIBANCO, SRL (SUPLIBANCO)</t>
  </si>
  <si>
    <t>ADESS-2018-00145</t>
  </si>
  <si>
    <t>ADESS-UC-CD-2018-0091</t>
  </si>
  <si>
    <t>EVALUACION Y PRESUPUESTO BASE PROYECTO LIDER DE MI BARRIO</t>
  </si>
  <si>
    <t>RABS INGENIEROS Y ARQUITECTOS, SRL</t>
  </si>
  <si>
    <t>ADESS-2018-00146</t>
  </si>
  <si>
    <t>ADESS-DAF-CM-2018-0024</t>
  </si>
  <si>
    <t>MANTENIMIENTO PREVENTIVO Y CORRECTIVO DEL SISTEMA DE AIRES ACONDICIONADOS QUE CLIMATIZAN LAS ÁREAS DE LAS DELEGACIONES DE SANTO DOMINGO OESTE, METROPOLITANA Y EL 2 PISO DEL EDIFICIO PRINCIPAL DE ADESS</t>
  </si>
  <si>
    <t>REFRIGERACIÓN TÉCNICA JJ, SRL</t>
  </si>
  <si>
    <t>ADESS-2018-00147</t>
  </si>
  <si>
    <t>ADESS-CCC-PEEX-2018-0003</t>
  </si>
  <si>
    <t xml:space="preserve">MANTENIMIENTO PREVENTIVO JEEPETA TOYOTA LAND CRUISER PRADO, F-39, CHASIS 137361, 122,028 KM , PLACA #O-0379 ASIGNADA A DIRECTOR GENERAL DE ADESS </t>
  </si>
  <si>
    <t>DELTA COMERCIAL, SA</t>
  </si>
  <si>
    <t>ADESS-2018-00148</t>
  </si>
  <si>
    <t>ADESS-CCC-PEEX-2018-0004</t>
  </si>
  <si>
    <t xml:space="preserve">MANTENIMIENTO PREVENTIVO CAMIONETA FORD RANGER, F-12, CHASIS #85489, 99,029 KM, PLACA # EX08147, ASIGNADA A DIVISIÓN SERVICIOS GENERAL DE ADESS </t>
  </si>
  <si>
    <t>ADESS-2018-00149</t>
  </si>
  <si>
    <t>ADESS-UC-CD-2018-0093</t>
  </si>
  <si>
    <t xml:space="preserve">ADQUISICIÓN DE RECURSOS TECNOLÓGICOS </t>
  </si>
  <si>
    <t>OFFITEK, SRL</t>
  </si>
  <si>
    <t>ADESS-2018-00150</t>
  </si>
  <si>
    <t>ADESS-UC-CD-2018-0094</t>
  </si>
  <si>
    <t>SERVICIO DE ALQUILER DE TREINTA Y CINCO (35) SILLAS TIPO TIFFANNY TRANSPARENTE CON SUS COJINES</t>
  </si>
  <si>
    <t>ELVIS FILMS VIDEO, SRL</t>
  </si>
  <si>
    <t>ADESS-2018-00151</t>
  </si>
  <si>
    <t>ADESS-UC-CD-2018-0095</t>
  </si>
  <si>
    <t xml:space="preserve">SOLICITUD DE IMPRESIÓN DE MANTELITOS Y SERVILLETEROS EN PAPEL BOND USO ACTIVIDAD DÍA DE LAS SECRETARIAS </t>
  </si>
  <si>
    <t>GRÁFICAS COMERCIALES EDWARD, SRL</t>
  </si>
  <si>
    <t>ADESS-2018-00152</t>
  </si>
  <si>
    <t>ADESS-UC-CD-2018-0096</t>
  </si>
  <si>
    <t>REVISIÓN TÉCNICA Y REPARACIÓN IMPRESORA HP PRO MFP M476D, ASIGNADA AL DIRECTOR ADMINISTRATIVO Y FINANCIERO</t>
  </si>
  <si>
    <t>ADESS-2018-00153</t>
  </si>
  <si>
    <t>ADESS-UC-CD-2018-0097</t>
  </si>
  <si>
    <t>MANTENIMIENTO PREVENTIVO MINIBUS TOYOTA HIACE, FICHA 44, CHASIS 25190, ASIGNADO A SERVICIOS GENERALES DE ADESS</t>
  </si>
  <si>
    <t> ADESS-2018-00154</t>
  </si>
  <si>
    <t>ADESS-CCC-PE15-2018-0039</t>
  </si>
  <si>
    <t>MANTENIMIENTO PREVENTIVO DEL VEHÍCULO F-16</t>
  </si>
  <si>
    <t>ADESS-2018-00155</t>
  </si>
  <si>
    <t>ADESS-UC-CD-2018-0092</t>
  </si>
  <si>
    <t>ADQUISICION DE COMESTIBLE Y ARTICULOS VARIOS PARA USO EN REUNIONES EN LA DIRECCION GENERAL</t>
  </si>
  <si>
    <t>CENTRO CUESTA NACIONAL, SAS</t>
  </si>
  <si>
    <t>TOTAL GENERAL</t>
  </si>
  <si>
    <t>BRINDIS Y ALMUERZOS TIPO BUFFET PARA EL CURSO DENORMAS ISO 14001:2015 Y 9001:2015 Y  LA ORGANIZACIÓN Y SU CONTEXTO,DIRIGIDO A PERSONAL DE ESTA ENTIDAD, ADEMÁS DEL BRINDIS PARA LA REUNIÓN ADE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</si>
</sst>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6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sz val="13"/>
      <name val="Tahoma"/>
      <family val="2"/>
    </font>
    <font>
      <u/>
      <sz val="1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3" fontId="1" fillId="0" borderId="0" xfId="1" applyNumberFormat="1" applyFont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justify" vertical="center" wrapText="1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justify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/>
    <xf numFmtId="43" fontId="2" fillId="0" borderId="4" xfId="1" applyNumberFormat="1" applyFont="1" applyBorder="1" applyAlignment="1">
      <alignment horizontal="center" vertical="center" wrapText="1"/>
    </xf>
    <xf numFmtId="43" fontId="2" fillId="0" borderId="4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1512359</xdr:colOff>
      <xdr:row>0</xdr:row>
      <xdr:rowOff>0</xdr:rowOff>
    </xdr:from>
    <xdr:to>
      <xdr:col>3</xdr:col>
      <xdr:colOff>1404181</xdr:colOff>
      <xdr:row>1</xdr:row>
      <xdr:rowOff>104774</xdr:rowOff>
    </xdr:to>
    <xdr:pic>
      <xdr:nvPicPr>
        <xdr:cNvPr id="2" name="1 Imagen" descr="Logo ADESSS 144 X 144 Pixels en 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7384" y="0"/>
          <a:ext cx="1825397" cy="126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comprasdominicana.gob.do/DO1BusinessLine/Tendering/ProcedureEdit/View?docUniqueIdentifier=DO1.REQ.398302&amp;awardUniqueIdentifier=DO1.AWD.374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showGridLines="0" tabSelected="1" zoomScaleNormal="100" workbookViewId="0">
      <pane ySplit="5" topLeftCell="A30" activePane="bottomLeft" state="frozenSplit"/>
      <selection pane="bottomLeft" activeCell="J31" sqref="J31"/>
    </sheetView>
  </sheetViews>
  <sheetFormatPr baseColWidth="10" defaultColWidth="9.140625" defaultRowHeight="12.75"/>
  <cols>
    <col min="1" max="1" width="12" style="4" bestFit="1" customWidth="1"/>
    <col min="2" max="2" width="19.5703125" style="4" bestFit="1" customWidth="1"/>
    <col min="3" max="3" width="29" style="4" customWidth="1"/>
    <col min="4" max="4" width="31.28515625" style="4" customWidth="1"/>
    <col min="5" max="5" width="29.5703125" style="5" customWidth="1"/>
    <col min="6" max="6" width="17.5703125" style="6" bestFit="1" customWidth="1"/>
    <col min="7" max="7" width="12.140625" style="4" bestFit="1" customWidth="1"/>
    <col min="8" max="8" width="18.140625" style="4" bestFit="1" customWidth="1"/>
    <col min="9" max="9" width="9.42578125" style="4" bestFit="1" customWidth="1"/>
    <col min="10" max="10" width="13" style="4" bestFit="1" customWidth="1"/>
    <col min="11" max="11" width="16.140625" style="4" bestFit="1" customWidth="1"/>
    <col min="12" max="16384" width="9.140625" style="4"/>
  </cols>
  <sheetData>
    <row r="1" spans="1:6" customFormat="1" ht="91.5" customHeight="1">
      <c r="A1" s="1"/>
      <c r="B1" s="1"/>
      <c r="C1" s="1"/>
      <c r="D1" s="2"/>
      <c r="E1" s="2"/>
      <c r="F1" s="3"/>
    </row>
    <row r="2" spans="1:6" customFormat="1" ht="16.5">
      <c r="A2" s="21" t="s">
        <v>0</v>
      </c>
      <c r="B2" s="21"/>
      <c r="C2" s="21"/>
      <c r="D2" s="21"/>
      <c r="E2" s="21"/>
      <c r="F2" s="21"/>
    </row>
    <row r="3" spans="1:6" customFormat="1" ht="16.5">
      <c r="A3" s="21" t="s">
        <v>1</v>
      </c>
      <c r="B3" s="21"/>
      <c r="C3" s="21"/>
      <c r="D3" s="21"/>
      <c r="E3" s="21"/>
      <c r="F3" s="21"/>
    </row>
    <row r="4" spans="1:6" customFormat="1" ht="16.5">
      <c r="A4" s="21" t="s">
        <v>2</v>
      </c>
      <c r="B4" s="21"/>
      <c r="C4" s="22"/>
      <c r="D4" s="22"/>
      <c r="E4" s="22"/>
      <c r="F4" s="22"/>
    </row>
    <row r="5" spans="1:6" ht="13.5" thickBot="1"/>
    <row r="6" spans="1:6" ht="36" customHeight="1">
      <c r="A6" s="7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10" t="s">
        <v>8</v>
      </c>
    </row>
    <row r="7" spans="1:6" ht="105" customHeight="1">
      <c r="A7" s="11">
        <v>43192.418280787038</v>
      </c>
      <c r="B7" s="12" t="s">
        <v>9</v>
      </c>
      <c r="C7" s="13" t="s">
        <v>10</v>
      </c>
      <c r="D7" s="14" t="s">
        <v>11</v>
      </c>
      <c r="E7" s="13" t="s">
        <v>12</v>
      </c>
      <c r="F7" s="15">
        <v>28980.799999999999</v>
      </c>
    </row>
    <row r="8" spans="1:6" ht="105" customHeight="1">
      <c r="A8" s="11">
        <v>43192.333355289353</v>
      </c>
      <c r="B8" s="12" t="s">
        <v>13</v>
      </c>
      <c r="C8" s="13" t="s">
        <v>14</v>
      </c>
      <c r="D8" s="14" t="s">
        <v>15</v>
      </c>
      <c r="E8" s="13" t="s">
        <v>16</v>
      </c>
      <c r="F8" s="15">
        <v>0</v>
      </c>
    </row>
    <row r="9" spans="1:6" ht="105" customHeight="1">
      <c r="A9" s="11">
        <v>43192.552095752311</v>
      </c>
      <c r="B9" s="13" t="s">
        <v>17</v>
      </c>
      <c r="C9" s="13" t="s">
        <v>18</v>
      </c>
      <c r="D9" s="14" t="s">
        <v>19</v>
      </c>
      <c r="E9" s="13" t="s">
        <v>20</v>
      </c>
      <c r="F9" s="15">
        <v>72717.5</v>
      </c>
    </row>
    <row r="10" spans="1:6" ht="105" customHeight="1">
      <c r="A10" s="11">
        <v>43193.430620370367</v>
      </c>
      <c r="B10" s="12" t="s">
        <v>21</v>
      </c>
      <c r="C10" s="13" t="s">
        <v>22</v>
      </c>
      <c r="D10" s="14" t="s">
        <v>23</v>
      </c>
      <c r="E10" s="13" t="s">
        <v>24</v>
      </c>
      <c r="F10" s="15">
        <v>30225.7</v>
      </c>
    </row>
    <row r="11" spans="1:6" ht="105" customHeight="1">
      <c r="A11" s="11">
        <v>43192.458642210644</v>
      </c>
      <c r="B11" s="13" t="s">
        <v>25</v>
      </c>
      <c r="C11" s="13" t="s">
        <v>26</v>
      </c>
      <c r="D11" s="14" t="s">
        <v>27</v>
      </c>
      <c r="E11" s="13" t="s">
        <v>28</v>
      </c>
      <c r="F11" s="15">
        <v>59799.46</v>
      </c>
    </row>
    <row r="12" spans="1:6" ht="105" customHeight="1">
      <c r="A12" s="11">
        <v>43193.503631446758</v>
      </c>
      <c r="B12" s="12" t="s">
        <v>29</v>
      </c>
      <c r="C12" s="13" t="s">
        <v>30</v>
      </c>
      <c r="D12" s="14" t="s">
        <v>31</v>
      </c>
      <c r="E12" s="13" t="s">
        <v>32</v>
      </c>
      <c r="F12" s="15">
        <v>61393.37</v>
      </c>
    </row>
    <row r="13" spans="1:6" ht="105" customHeight="1">
      <c r="A13" s="11">
        <v>43194.479201122682</v>
      </c>
      <c r="B13" s="12" t="s">
        <v>33</v>
      </c>
      <c r="C13" s="13" t="s">
        <v>34</v>
      </c>
      <c r="D13" s="14" t="s">
        <v>35</v>
      </c>
      <c r="E13" s="13" t="s">
        <v>36</v>
      </c>
      <c r="F13" s="15">
        <v>5310</v>
      </c>
    </row>
    <row r="14" spans="1:6" ht="105" customHeight="1">
      <c r="A14" s="11">
        <v>43194.625283761576</v>
      </c>
      <c r="B14" s="12" t="s">
        <v>37</v>
      </c>
      <c r="C14" s="13" t="s">
        <v>38</v>
      </c>
      <c r="D14" s="14" t="s">
        <v>39</v>
      </c>
      <c r="E14" s="13" t="s">
        <v>32</v>
      </c>
      <c r="F14" s="15">
        <v>11947.67</v>
      </c>
    </row>
    <row r="15" spans="1:6" ht="105" customHeight="1">
      <c r="A15" s="11">
        <v>43195.510474733797</v>
      </c>
      <c r="B15" s="12" t="s">
        <v>40</v>
      </c>
      <c r="C15" s="13" t="s">
        <v>41</v>
      </c>
      <c r="D15" s="14" t="s">
        <v>42</v>
      </c>
      <c r="E15" s="13" t="s">
        <v>43</v>
      </c>
      <c r="F15" s="15">
        <v>3700.76</v>
      </c>
    </row>
    <row r="16" spans="1:6" ht="105" customHeight="1">
      <c r="A16" s="11">
        <v>43196</v>
      </c>
      <c r="B16" s="12" t="s">
        <v>44</v>
      </c>
      <c r="C16" s="13" t="s">
        <v>45</v>
      </c>
      <c r="D16" s="14" t="s">
        <v>46</v>
      </c>
      <c r="E16" s="13" t="s">
        <v>47</v>
      </c>
      <c r="F16" s="15">
        <v>87615</v>
      </c>
    </row>
    <row r="17" spans="1:6" ht="105" customHeight="1">
      <c r="A17" s="11">
        <v>43196.402808645835</v>
      </c>
      <c r="B17" s="12" t="s">
        <v>48</v>
      </c>
      <c r="C17" s="13" t="s">
        <v>49</v>
      </c>
      <c r="D17" s="14" t="s">
        <v>50</v>
      </c>
      <c r="E17" s="13" t="s">
        <v>51</v>
      </c>
      <c r="F17" s="15">
        <v>350000</v>
      </c>
    </row>
    <row r="18" spans="1:6" ht="105" customHeight="1">
      <c r="A18" s="11">
        <v>43196.437541782405</v>
      </c>
      <c r="B18" s="12" t="s">
        <v>52</v>
      </c>
      <c r="C18" s="13" t="s">
        <v>53</v>
      </c>
      <c r="D18" s="14" t="s">
        <v>54</v>
      </c>
      <c r="E18" s="13" t="s">
        <v>55</v>
      </c>
      <c r="F18" s="15">
        <f>6700+14500.01</f>
        <v>21200.010000000002</v>
      </c>
    </row>
    <row r="19" spans="1:6" ht="105" customHeight="1">
      <c r="A19" s="11">
        <v>43200</v>
      </c>
      <c r="B19" s="12" t="s">
        <v>56</v>
      </c>
      <c r="C19" s="13" t="s">
        <v>57</v>
      </c>
      <c r="D19" s="14" t="s">
        <v>169</v>
      </c>
      <c r="E19" s="13" t="s">
        <v>58</v>
      </c>
      <c r="F19" s="15">
        <v>44769.2</v>
      </c>
    </row>
    <row r="20" spans="1:6" ht="105" customHeight="1">
      <c r="A20" s="11">
        <v>43200</v>
      </c>
      <c r="B20" s="12" t="s">
        <v>59</v>
      </c>
      <c r="C20" s="13" t="s">
        <v>60</v>
      </c>
      <c r="D20" s="14" t="s">
        <v>61</v>
      </c>
      <c r="E20" s="13" t="s">
        <v>62</v>
      </c>
      <c r="F20" s="15">
        <v>155370.6</v>
      </c>
    </row>
    <row r="21" spans="1:6" ht="105" customHeight="1">
      <c r="A21" s="11">
        <v>43200</v>
      </c>
      <c r="B21" s="12" t="s">
        <v>63</v>
      </c>
      <c r="C21" s="13" t="s">
        <v>60</v>
      </c>
      <c r="D21" s="14" t="s">
        <v>61</v>
      </c>
      <c r="E21" s="13" t="s">
        <v>64</v>
      </c>
      <c r="F21" s="15">
        <v>39939.46</v>
      </c>
    </row>
    <row r="22" spans="1:6" ht="105" customHeight="1">
      <c r="A22" s="11">
        <v>43200</v>
      </c>
      <c r="B22" s="12" t="s">
        <v>65</v>
      </c>
      <c r="C22" s="13" t="s">
        <v>60</v>
      </c>
      <c r="D22" s="14" t="s">
        <v>61</v>
      </c>
      <c r="E22" s="13" t="s">
        <v>66</v>
      </c>
      <c r="F22" s="15">
        <v>14213.57</v>
      </c>
    </row>
    <row r="23" spans="1:6" ht="105" customHeight="1">
      <c r="A23" s="11">
        <v>43201</v>
      </c>
      <c r="B23" s="12" t="s">
        <v>67</v>
      </c>
      <c r="C23" s="13" t="s">
        <v>68</v>
      </c>
      <c r="D23" s="14" t="s">
        <v>69</v>
      </c>
      <c r="E23" s="13" t="s">
        <v>70</v>
      </c>
      <c r="F23" s="15">
        <v>9912</v>
      </c>
    </row>
    <row r="24" spans="1:6" ht="105" customHeight="1">
      <c r="A24" s="11">
        <v>43201.395893136571</v>
      </c>
      <c r="B24" s="12" t="s">
        <v>71</v>
      </c>
      <c r="C24" s="13" t="s">
        <v>72</v>
      </c>
      <c r="D24" s="14" t="s">
        <v>73</v>
      </c>
      <c r="E24" s="13" t="s">
        <v>74</v>
      </c>
      <c r="F24" s="15">
        <f>10509.71+25361.34</f>
        <v>35871.050000000003</v>
      </c>
    </row>
    <row r="25" spans="1:6" ht="105" customHeight="1">
      <c r="A25" s="11">
        <v>43201.487192974535</v>
      </c>
      <c r="B25" s="12" t="s">
        <v>75</v>
      </c>
      <c r="C25" s="13" t="s">
        <v>76</v>
      </c>
      <c r="D25" s="14" t="s">
        <v>77</v>
      </c>
      <c r="E25" s="13" t="s">
        <v>78</v>
      </c>
      <c r="F25" s="15">
        <f>25806.6+20142.6</f>
        <v>45949.2</v>
      </c>
    </row>
    <row r="26" spans="1:6" ht="105" customHeight="1">
      <c r="A26" s="11">
        <v>43202.335011192125</v>
      </c>
      <c r="B26" s="12" t="s">
        <v>79</v>
      </c>
      <c r="C26" s="13" t="s">
        <v>80</v>
      </c>
      <c r="D26" s="14" t="s">
        <v>81</v>
      </c>
      <c r="E26" s="13" t="s">
        <v>82</v>
      </c>
      <c r="F26" s="15">
        <v>3863.99</v>
      </c>
    </row>
    <row r="27" spans="1:6" ht="105" customHeight="1">
      <c r="A27" s="11">
        <v>43202.388922719903</v>
      </c>
      <c r="B27" s="12" t="s">
        <v>83</v>
      </c>
      <c r="C27" s="13" t="s">
        <v>84</v>
      </c>
      <c r="D27" s="16" t="s">
        <v>85</v>
      </c>
      <c r="E27" s="13" t="s">
        <v>58</v>
      </c>
      <c r="F27" s="15">
        <v>6484.1</v>
      </c>
    </row>
    <row r="28" spans="1:6" ht="105" customHeight="1">
      <c r="A28" s="11">
        <v>43202.493087037037</v>
      </c>
      <c r="B28" s="12" t="s">
        <v>86</v>
      </c>
      <c r="C28" s="13" t="s">
        <v>87</v>
      </c>
      <c r="D28" s="16" t="s">
        <v>88</v>
      </c>
      <c r="E28" s="13" t="s">
        <v>89</v>
      </c>
      <c r="F28" s="15">
        <v>59295</v>
      </c>
    </row>
    <row r="29" spans="1:6" ht="105" customHeight="1">
      <c r="A29" s="11">
        <v>43202</v>
      </c>
      <c r="B29" s="12" t="s">
        <v>90</v>
      </c>
      <c r="C29" s="13" t="s">
        <v>91</v>
      </c>
      <c r="D29" s="14" t="s">
        <v>92</v>
      </c>
      <c r="E29" s="13" t="s">
        <v>93</v>
      </c>
      <c r="F29" s="15">
        <v>127156.8</v>
      </c>
    </row>
    <row r="30" spans="1:6" ht="105" customHeight="1">
      <c r="A30" s="11">
        <v>43202.631983680556</v>
      </c>
      <c r="B30" s="12" t="s">
        <v>94</v>
      </c>
      <c r="C30" s="13" t="s">
        <v>95</v>
      </c>
      <c r="D30" s="16" t="s">
        <v>96</v>
      </c>
      <c r="E30" s="13" t="s">
        <v>47</v>
      </c>
      <c r="F30" s="15">
        <v>8590.4</v>
      </c>
    </row>
    <row r="31" spans="1:6" ht="105" customHeight="1">
      <c r="A31" s="11">
        <v>43203</v>
      </c>
      <c r="B31" s="12" t="s">
        <v>97</v>
      </c>
      <c r="C31" s="13" t="s">
        <v>98</v>
      </c>
      <c r="D31" s="16" t="s">
        <v>99</v>
      </c>
      <c r="E31" s="13" t="s">
        <v>100</v>
      </c>
      <c r="F31" s="15">
        <v>0</v>
      </c>
    </row>
    <row r="32" spans="1:6" ht="105" customHeight="1">
      <c r="A32" s="11">
        <v>43203</v>
      </c>
      <c r="B32" s="12" t="s">
        <v>101</v>
      </c>
      <c r="C32" s="13" t="s">
        <v>98</v>
      </c>
      <c r="D32" s="16" t="s">
        <v>102</v>
      </c>
      <c r="E32" s="13" t="s">
        <v>100</v>
      </c>
      <c r="F32" s="15">
        <v>0</v>
      </c>
    </row>
    <row r="33" spans="1:6" ht="105" customHeight="1">
      <c r="A33" s="11">
        <v>43203</v>
      </c>
      <c r="B33" s="12" t="s">
        <v>103</v>
      </c>
      <c r="C33" s="13" t="s">
        <v>98</v>
      </c>
      <c r="D33" s="16" t="s">
        <v>104</v>
      </c>
      <c r="E33" s="13" t="s">
        <v>100</v>
      </c>
      <c r="F33" s="15">
        <v>0</v>
      </c>
    </row>
    <row r="34" spans="1:6" ht="105" customHeight="1">
      <c r="A34" s="11">
        <v>43207.646289930555</v>
      </c>
      <c r="B34" s="12" t="s">
        <v>105</v>
      </c>
      <c r="C34" s="13" t="s">
        <v>106</v>
      </c>
      <c r="D34" s="16" t="s">
        <v>107</v>
      </c>
      <c r="E34" s="13" t="s">
        <v>108</v>
      </c>
      <c r="F34" s="15">
        <v>9345.6</v>
      </c>
    </row>
    <row r="35" spans="1:6" ht="105" customHeight="1">
      <c r="A35" s="11">
        <v>43209.427128900461</v>
      </c>
      <c r="B35" s="12" t="s">
        <v>109</v>
      </c>
      <c r="C35" s="13" t="s">
        <v>110</v>
      </c>
      <c r="D35" s="16" t="s">
        <v>111</v>
      </c>
      <c r="E35" s="13" t="s">
        <v>112</v>
      </c>
      <c r="F35" s="15">
        <v>25108.18</v>
      </c>
    </row>
    <row r="36" spans="1:6" ht="105" customHeight="1">
      <c r="A36" s="11">
        <v>43210</v>
      </c>
      <c r="B36" s="12" t="s">
        <v>113</v>
      </c>
      <c r="C36" s="13" t="s">
        <v>114</v>
      </c>
      <c r="D36" s="14" t="s">
        <v>115</v>
      </c>
      <c r="E36" s="13" t="s">
        <v>116</v>
      </c>
      <c r="F36" s="15">
        <v>599696.80000000005</v>
      </c>
    </row>
    <row r="37" spans="1:6" ht="105" customHeight="1">
      <c r="A37" s="11">
        <v>43210.60598148148</v>
      </c>
      <c r="B37" s="12" t="s">
        <v>117</v>
      </c>
      <c r="C37" s="13" t="s">
        <v>118</v>
      </c>
      <c r="D37" s="16" t="s">
        <v>119</v>
      </c>
      <c r="E37" s="13" t="s">
        <v>32</v>
      </c>
      <c r="F37" s="15">
        <v>49715.05</v>
      </c>
    </row>
    <row r="38" spans="1:6" ht="105" customHeight="1">
      <c r="A38" s="11">
        <v>43213</v>
      </c>
      <c r="B38" s="12" t="s">
        <v>120</v>
      </c>
      <c r="C38" s="13" t="s">
        <v>121</v>
      </c>
      <c r="D38" s="16" t="s">
        <v>122</v>
      </c>
      <c r="E38" s="13" t="s">
        <v>123</v>
      </c>
      <c r="F38" s="15">
        <v>736603.2</v>
      </c>
    </row>
    <row r="39" spans="1:6" ht="105" customHeight="1">
      <c r="A39" s="11">
        <v>43214</v>
      </c>
      <c r="B39" s="12" t="s">
        <v>124</v>
      </c>
      <c r="C39" s="13" t="s">
        <v>125</v>
      </c>
      <c r="D39" s="16" t="s">
        <v>126</v>
      </c>
      <c r="E39" s="13" t="s">
        <v>127</v>
      </c>
      <c r="F39" s="15">
        <v>762280</v>
      </c>
    </row>
    <row r="40" spans="1:6" ht="105" customHeight="1">
      <c r="A40" s="11">
        <v>43214</v>
      </c>
      <c r="B40" s="12" t="s">
        <v>128</v>
      </c>
      <c r="C40" s="13" t="s">
        <v>129</v>
      </c>
      <c r="D40" s="16" t="s">
        <v>130</v>
      </c>
      <c r="E40" s="17" t="s">
        <v>131</v>
      </c>
      <c r="F40" s="15">
        <v>119949.38</v>
      </c>
    </row>
    <row r="41" spans="1:6" ht="105" customHeight="1">
      <c r="A41" s="11">
        <v>43214</v>
      </c>
      <c r="B41" s="12" t="s">
        <v>132</v>
      </c>
      <c r="C41" s="13" t="s">
        <v>133</v>
      </c>
      <c r="D41" s="16" t="s">
        <v>134</v>
      </c>
      <c r="E41" s="13" t="s">
        <v>135</v>
      </c>
      <c r="F41" s="15">
        <v>115935</v>
      </c>
    </row>
    <row r="42" spans="1:6" ht="105" customHeight="1">
      <c r="A42" s="11">
        <v>43215.42023491898</v>
      </c>
      <c r="B42" s="12" t="s">
        <v>136</v>
      </c>
      <c r="C42" s="13" t="s">
        <v>137</v>
      </c>
      <c r="D42" s="16" t="s">
        <v>138</v>
      </c>
      <c r="E42" s="13" t="s">
        <v>139</v>
      </c>
      <c r="F42" s="15">
        <v>23421.24</v>
      </c>
    </row>
    <row r="43" spans="1:6" ht="105" customHeight="1">
      <c r="A43" s="11">
        <v>43215.502208680555</v>
      </c>
      <c r="B43" s="12" t="s">
        <v>140</v>
      </c>
      <c r="C43" s="13" t="s">
        <v>141</v>
      </c>
      <c r="D43" s="16" t="s">
        <v>142</v>
      </c>
      <c r="E43" s="13" t="s">
        <v>32</v>
      </c>
      <c r="F43" s="15">
        <v>8911.1947999999993</v>
      </c>
    </row>
    <row r="44" spans="1:6" ht="105" customHeight="1">
      <c r="A44" s="11">
        <v>43216</v>
      </c>
      <c r="B44" s="12" t="s">
        <v>143</v>
      </c>
      <c r="C44" s="13" t="s">
        <v>144</v>
      </c>
      <c r="D44" s="16" t="s">
        <v>145</v>
      </c>
      <c r="E44" s="13" t="s">
        <v>146</v>
      </c>
      <c r="F44" s="15">
        <v>30198.639999999999</v>
      </c>
    </row>
    <row r="45" spans="1:6" ht="105" customHeight="1">
      <c r="A45" s="11">
        <v>43216</v>
      </c>
      <c r="B45" s="12" t="s">
        <v>147</v>
      </c>
      <c r="C45" s="13" t="s">
        <v>148</v>
      </c>
      <c r="D45" s="16" t="s">
        <v>149</v>
      </c>
      <c r="E45" s="13" t="s">
        <v>150</v>
      </c>
      <c r="F45" s="15">
        <v>11800</v>
      </c>
    </row>
    <row r="46" spans="1:6" ht="105" customHeight="1">
      <c r="A46" s="11">
        <v>43216</v>
      </c>
      <c r="B46" s="12" t="s">
        <v>151</v>
      </c>
      <c r="C46" s="13" t="s">
        <v>152</v>
      </c>
      <c r="D46" s="16" t="s">
        <v>153</v>
      </c>
      <c r="E46" s="13" t="s">
        <v>154</v>
      </c>
      <c r="F46" s="15">
        <v>1840.8</v>
      </c>
    </row>
    <row r="47" spans="1:6" ht="105" customHeight="1">
      <c r="A47" s="11">
        <v>43216</v>
      </c>
      <c r="B47" s="12" t="s">
        <v>155</v>
      </c>
      <c r="C47" s="13" t="s">
        <v>156</v>
      </c>
      <c r="D47" s="16" t="s">
        <v>157</v>
      </c>
      <c r="E47" s="13" t="s">
        <v>70</v>
      </c>
      <c r="F47" s="15">
        <v>10610.004999999999</v>
      </c>
    </row>
    <row r="48" spans="1:6" ht="105" customHeight="1">
      <c r="A48" s="11">
        <v>43216</v>
      </c>
      <c r="B48" s="12" t="s">
        <v>158</v>
      </c>
      <c r="C48" s="13" t="s">
        <v>159</v>
      </c>
      <c r="D48" s="16" t="s">
        <v>160</v>
      </c>
      <c r="E48" s="13" t="s">
        <v>139</v>
      </c>
      <c r="F48" s="15">
        <v>14072.62</v>
      </c>
    </row>
    <row r="49" spans="1:6" ht="105" customHeight="1">
      <c r="A49" s="11">
        <v>43216.506129780093</v>
      </c>
      <c r="B49" s="12" t="s">
        <v>161</v>
      </c>
      <c r="C49" s="13" t="s">
        <v>162</v>
      </c>
      <c r="D49" s="16" t="s">
        <v>163</v>
      </c>
      <c r="E49" s="13" t="s">
        <v>32</v>
      </c>
      <c r="F49" s="15">
        <v>14682.704599999999</v>
      </c>
    </row>
    <row r="50" spans="1:6" ht="105" customHeight="1">
      <c r="A50" s="11">
        <v>43217</v>
      </c>
      <c r="B50" s="12" t="s">
        <v>164</v>
      </c>
      <c r="C50" s="13" t="s">
        <v>165</v>
      </c>
      <c r="D50" s="16" t="s">
        <v>166</v>
      </c>
      <c r="E50" s="17" t="s">
        <v>167</v>
      </c>
      <c r="F50" s="15">
        <v>11317.676502</v>
      </c>
    </row>
    <row r="51" spans="1:6" ht="15">
      <c r="D51" s="18"/>
      <c r="E51" s="19" t="s">
        <v>168</v>
      </c>
      <c r="F51" s="20">
        <f>SUM(F7:F50)</f>
        <v>3829793.7309019999</v>
      </c>
    </row>
    <row r="52" spans="1:6">
      <c r="D52" s="18"/>
    </row>
    <row r="53" spans="1:6">
      <c r="D53" s="18"/>
    </row>
    <row r="54" spans="1:6">
      <c r="D54" s="18"/>
    </row>
    <row r="55" spans="1:6">
      <c r="D55" s="18"/>
    </row>
    <row r="56" spans="1:6">
      <c r="D56" s="18"/>
    </row>
    <row r="57" spans="1:6">
      <c r="D57" s="18"/>
    </row>
    <row r="58" spans="1:6">
      <c r="D58" s="18"/>
    </row>
    <row r="59" spans="1:6">
      <c r="D59" s="18"/>
    </row>
    <row r="60" spans="1:6">
      <c r="D60" s="18"/>
    </row>
    <row r="61" spans="1:6">
      <c r="D61" s="18"/>
    </row>
    <row r="62" spans="1:6">
      <c r="D62" s="18"/>
    </row>
    <row r="63" spans="1:6">
      <c r="D63" s="18"/>
    </row>
    <row r="64" spans="1:6">
      <c r="D64" s="18"/>
    </row>
    <row r="65" spans="4:4">
      <c r="D65" s="18"/>
    </row>
    <row r="66" spans="4:4">
      <c r="D66" s="18"/>
    </row>
    <row r="67" spans="4:4">
      <c r="D67" s="18"/>
    </row>
    <row r="68" spans="4:4">
      <c r="D68" s="18"/>
    </row>
    <row r="69" spans="4:4">
      <c r="D69" s="18"/>
    </row>
    <row r="70" spans="4:4">
      <c r="D70" s="18"/>
    </row>
  </sheetData>
  <protectedRanges>
    <protectedRange password="CC15" sqref="A37:A42" name="Control expedientes_1_2"/>
    <protectedRange password="CC15" sqref="E49 E7" name="Control expedientes_5"/>
    <protectedRange password="CC15" sqref="E8:E12 E14:E19 E23:E34" name="Control expedientes_6"/>
    <protectedRange password="CC15" sqref="E35:E42 E50 E45:E47" name="Control expedientes_7"/>
    <protectedRange password="CC15" sqref="E48" name="Control expedientes_1_6"/>
    <protectedRange password="CC15" sqref="F17:F19 F23:F34" name="Control expedientes_12"/>
    <protectedRange password="CC15" sqref="F35:F42 F45:F48 F50" name="Control expedientes_13"/>
  </protectedRanges>
  <mergeCells count="3">
    <mergeCell ref="A2:F2"/>
    <mergeCell ref="A3:F3"/>
    <mergeCell ref="A4:F4"/>
  </mergeCells>
  <conditionalFormatting sqref="A7:A50">
    <cfRule type="containsText" dxfId="2" priority="2" operator="containsText" text="VERDADERO">
      <formula>NOT(ISERROR(SEARCH("VERDADERO",A7)))</formula>
    </cfRule>
    <cfRule type="containsText" dxfId="1" priority="3" operator="containsText" text="FALSO">
      <formula>NOT(ISERROR(SEARCH("FALSO",A7)))</formula>
    </cfRule>
  </conditionalFormatting>
  <conditionalFormatting sqref="A7:A50">
    <cfRule type="containsText" dxfId="0" priority="1" operator="containsText" text="COMPLETAR">
      <formula>NOT(ISERROR(SEARCH("COMPLETAR",A7)))</formula>
    </cfRule>
  </conditionalFormatting>
  <hyperlinks>
    <hyperlink ref="C7" r:id="rId1" display="https://portal.comprasdominicana.gob.do/DO1BusinessLine/Tendering/ProcedureEdit/View?docUniqueIdentifier=DO1.REQ.398302&amp;awardUniqueIdentifier=DO1.AWD.374008"/>
  </hyperlinks>
  <pageMargins left="0.25" right="0.25" top="0.75" bottom="0.75" header="0.3" footer="0.3"/>
  <pageSetup scale="73" orientation="portrait" r:id="rId2"/>
  <headerFooter alignWithMargins="0">
    <oddFooter>&amp;L&amp;"Arial"&amp;7 /B00.Informes (11-12-2017 14:40) &amp;C&amp;"Arial"&amp;7&amp;P/&amp;N &amp;R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OC ABRIL 2018 </vt:lpstr>
      <vt:lpstr>'Lista OC ABRIL 2018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mbaez</cp:lastModifiedBy>
  <cp:lastPrinted>2018-05-08T12:36:28Z</cp:lastPrinted>
  <dcterms:created xsi:type="dcterms:W3CDTF">2018-05-07T21:11:42Z</dcterms:created>
  <dcterms:modified xsi:type="dcterms:W3CDTF">2018-05-08T12:38:23Z</dcterms:modified>
</cp:coreProperties>
</file>